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SAMAPA\Desktop\Samapa\Users\Samapa\Desktop\CINTIA ESCRITORIO\Transparencia\PATRIMONIO\PATRIMONIO\2025\EXCEL\"/>
    </mc:Choice>
  </mc:AlternateContent>
  <bookViews>
    <workbookView xWindow="-120" yWindow="-120" windowWidth="20610" windowHeight="7770"/>
  </bookViews>
  <sheets>
    <sheet name="INVENTARIO EN PROCESO ACUMULADO" sheetId="1" r:id="rId1"/>
    <sheet name="PONER CODIGOS" sheetId="7" state="hidden" r:id="rId2"/>
    <sheet name="Hoja3" sheetId="11" r:id="rId3"/>
    <sheet name="PARQUE VEHICULAR" sheetId="2" r:id="rId4"/>
    <sheet name="TERRENOS" sheetId="3" r:id="rId5"/>
    <sheet name="Hoja1" sheetId="9" r:id="rId6"/>
    <sheet name="CONCESIONES" sheetId="4" r:id="rId7"/>
    <sheet name="PLANTAS DE TRATAMIENTO" sheetId="6" r:id="rId8"/>
  </sheets>
  <definedNames>
    <definedName name="_xlnm._FilterDatabase" localSheetId="6" hidden="1">CONCESIONES!$A$4:$G$214</definedName>
    <definedName name="_xlnm._FilterDatabase" localSheetId="5" hidden="1">Hoja1!$A$3:$G$3</definedName>
    <definedName name="_xlnm._FilterDatabase" localSheetId="0" hidden="1">'INVENTARIO EN PROCESO ACUMULADO'!$A$3:$T$3</definedName>
    <definedName name="_xlnm._FilterDatabase" localSheetId="3" hidden="1">'PARQUE VEHICULAR'!$A$3:$AA$3</definedName>
    <definedName name="_xlnm._FilterDatabase" localSheetId="7" hidden="1">'PLANTAS DE TRATAMIENTO'!$A$2:$T$16</definedName>
    <definedName name="_xlnm._FilterDatabase" localSheetId="4" hidden="1">TERRENOS!$A$3:$CE$85</definedName>
    <definedName name="_xlnm.Print_Area" localSheetId="5">Hoja1!$A$1:$G$38</definedName>
    <definedName name="_xlnm.Print_Area" localSheetId="2">Hoja3!#REF!</definedName>
    <definedName name="_xlnm.Print_Area" localSheetId="0">'INVENTARIO EN PROCESO ACUMULADO'!$B$3:$M$362</definedName>
    <definedName name="_xlnm.Print_Area" localSheetId="3">'PARQUE VEHICULAR'!$A$1:$Y$23</definedName>
    <definedName name="_xlnm.Print_Area" localSheetId="1">'PONER CODIGOS'!#REF!</definedName>
  </definedNames>
  <calcPr calcId="162913"/>
  <pivotCaches>
    <pivotCache cacheId="5" r:id="rId9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82" i="1" l="1"/>
  <c r="A383" i="1" s="1"/>
  <c r="A384" i="1" s="1"/>
  <c r="A385" i="1" s="1"/>
  <c r="A386" i="1" s="1"/>
  <c r="A387" i="1" s="1"/>
  <c r="A388" i="1" s="1"/>
  <c r="A389" i="1" s="1"/>
  <c r="A381" i="1"/>
  <c r="A377" i="1" l="1"/>
  <c r="A378" i="1" s="1"/>
  <c r="A379" i="1" s="1"/>
  <c r="A380" i="1" s="1"/>
  <c r="P1" i="3" l="1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l="1"/>
  <c r="A82" i="3" s="1"/>
  <c r="A83" i="3" s="1"/>
  <c r="A84" i="3" s="1"/>
  <c r="A85" i="3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V18" i="2" l="1"/>
  <c r="N20" i="4"/>
  <c r="N21" i="4" s="1"/>
  <c r="L13" i="4"/>
  <c r="M13" i="4" s="1"/>
  <c r="L14" i="4"/>
  <c r="M14" i="4" s="1"/>
  <c r="X5" i="2"/>
  <c r="X4" i="2"/>
  <c r="P21" i="4" l="1"/>
  <c r="Q21" i="4" s="1"/>
  <c r="P20" i="4"/>
  <c r="Q20" i="4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</calcChain>
</file>

<file path=xl/comments1.xml><?xml version="1.0" encoding="utf-8"?>
<comments xmlns="http://schemas.openxmlformats.org/spreadsheetml/2006/main">
  <authors>
    <author>Samapa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BUSCARLA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 EXTERNO</t>
        </r>
      </text>
    </comment>
    <comment ref="E115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SON COSAS EXTERNAS</t>
        </r>
      </text>
    </comment>
    <comment ref="E119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 EXTERNO</t>
        </r>
      </text>
    </comment>
    <comment ref="E12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 EXTERNO</t>
        </r>
      </text>
    </comment>
    <comment ref="E121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 EXTERNO</t>
        </r>
      </text>
    </comment>
    <comment ref="E12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 EXTERNO</t>
        </r>
      </text>
    </comment>
    <comment ref="R291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DAR DE BAJA EL MOUSE</t>
        </r>
      </text>
    </comment>
  </commentList>
</comments>
</file>

<file path=xl/comments2.xml><?xml version="1.0" encoding="utf-8"?>
<comments xmlns="http://schemas.openxmlformats.org/spreadsheetml/2006/main">
  <authors>
    <author>Samapa</author>
  </authors>
  <commentList>
    <comment ref="Q4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Q5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Q6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ANTES JMF2495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 antes 
L7HH7</t>
        </r>
      </text>
    </comment>
    <comment ref="Q8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
</t>
        </r>
      </text>
    </comment>
    <comment ref="Q9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G1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ANTES FRD1V
</t>
        </r>
      </text>
    </comment>
    <comment ref="Q1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H11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ASEGURADO CON JOSE DE JESUS ESTRADA</t>
        </r>
      </text>
    </comment>
    <comment ref="Q11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PAGADO</t>
        </r>
      </text>
    </comment>
    <comment ref="H14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ASEGURADO CON SEGUROS LUIS</t>
        </r>
      </text>
    </comment>
    <comment ref="Q14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PAGADO</t>
        </r>
      </text>
    </comment>
    <comment ref="H2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Asegurado con Luis el amigo del profe</t>
        </r>
      </text>
    </comment>
  </commentList>
</comments>
</file>

<file path=xl/comments3.xml><?xml version="1.0" encoding="utf-8"?>
<comments xmlns="http://schemas.openxmlformats.org/spreadsheetml/2006/main">
  <authors>
    <author>Samapa</author>
  </authors>
  <commentList>
    <comment ref="Q36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08JAL118764/12HMGR99</t>
        </r>
      </text>
    </comment>
    <comment ref="R36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1928 OLIVOS</t>
        </r>
      </text>
    </comment>
    <comment ref="N38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NUEVOS PESOS</t>
        </r>
      </text>
    </comment>
    <comment ref="Q4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08JAL110019/12HMGR98</t>
        </r>
      </text>
    </comment>
    <comment ref="R4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55000
</t>
        </r>
      </text>
    </comment>
    <comment ref="R43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26500
</t>
        </r>
      </text>
    </comment>
    <comment ref="AI43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POZO 1(55,000)</t>
        </r>
      </text>
    </comment>
    <comment ref="R44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POZO 2 (265,000) PARA EL TITULO QUE ES EL MISMO PARA EL POZO 1 26500</t>
        </r>
      </text>
    </comment>
    <comment ref="Q55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08JAL118764/12HMGR99
</t>
        </r>
      </text>
    </comment>
    <comment ref="R55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 PARA LAURELES 
6,979</t>
        </r>
      </text>
    </comment>
    <comment ref="AH56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08JAL127380/12HMOC12</t>
        </r>
      </text>
    </comment>
    <comment ref="Q5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SUSTITUYÓ AL O8JAL108856/12HMOC12
</t>
        </r>
      </text>
    </comment>
    <comment ref="AY5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08JAL118764/12HMGR99
</t>
        </r>
      </text>
    </comment>
    <comment ref="AZ5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OLIVOS 1928</t>
        </r>
      </text>
    </comment>
    <comment ref="Q62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SUSTITUYÓ AL 08JAL155057/12HMOC14 VENCIÓ EN 2017</t>
        </r>
      </text>
    </comment>
    <comment ref="Q67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08JAL110017/12HMGR99 Y el titulo vigente pertenece a dos pozos de la capilla</t>
        </r>
      </text>
    </comment>
    <comment ref="Q8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08JAL155318/12HMDA17</t>
        </r>
      </text>
    </comment>
    <comment ref="AH8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08JAL155697/12HMDA17
</t>
        </r>
      </text>
    </comment>
    <comment ref="BP80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ESTE TITULO SUSTITUYE AL 08JAL155631/12HMDA16</t>
        </r>
      </text>
    </comment>
  </commentList>
</comments>
</file>

<file path=xl/comments4.xml><?xml version="1.0" encoding="utf-8"?>
<comments xmlns="http://schemas.openxmlformats.org/spreadsheetml/2006/main">
  <authors>
    <author>Samapa</author>
  </authors>
  <commentList>
    <comment ref="B28" authorId="0" shapeId="0">
      <text>
        <r>
          <rPr>
            <b/>
            <sz val="9"/>
            <color indexed="81"/>
            <rFont val="Tahoma"/>
            <family val="2"/>
          </rPr>
          <t>Samapa:</t>
        </r>
        <r>
          <rPr>
            <sz val="9"/>
            <color indexed="81"/>
            <rFont val="Tahoma"/>
            <family val="2"/>
          </rPr>
          <t xml:space="preserve">
08JAL155631/12HMOC15</t>
        </r>
      </text>
    </comment>
  </commentList>
</comments>
</file>

<file path=xl/sharedStrings.xml><?xml version="1.0" encoding="utf-8"?>
<sst xmlns="http://schemas.openxmlformats.org/spreadsheetml/2006/main" count="6088" uniqueCount="1995">
  <si>
    <t>No.</t>
  </si>
  <si>
    <t>Unidad administrativa</t>
  </si>
  <si>
    <t>Fecha de Elab</t>
  </si>
  <si>
    <t>ADQUISICION</t>
  </si>
  <si>
    <t>Folio</t>
  </si>
  <si>
    <t>Servidor Publico Resp</t>
  </si>
  <si>
    <t>FECHA DE ADQUISICION</t>
  </si>
  <si>
    <t>RFC</t>
  </si>
  <si>
    <t>Descripcion del activo fijo</t>
  </si>
  <si>
    <t>Importe</t>
  </si>
  <si>
    <t>FECHA DE AQUISICION</t>
  </si>
  <si>
    <t>TRANSPARENCIA</t>
  </si>
  <si>
    <t>CV</t>
  </si>
  <si>
    <t>SAMAPA-57</t>
  </si>
  <si>
    <t>CINTIA CAROLINA AGUILERA ARREOLA</t>
  </si>
  <si>
    <t>AUAC950206GF1</t>
  </si>
  <si>
    <t>Monitor LG</t>
  </si>
  <si>
    <t>SAMAPA-196</t>
  </si>
  <si>
    <t>Regulador de Energia Koblenz</t>
  </si>
  <si>
    <t>SAMAPA-190</t>
  </si>
  <si>
    <t>CPU ASUS</t>
  </si>
  <si>
    <t>ESTA DADO DE BAJA CON OTRO OBJETO</t>
  </si>
  <si>
    <t>SAMAPA-58</t>
  </si>
  <si>
    <t>Impresora Epson L455</t>
  </si>
  <si>
    <t>SAMAPA-64</t>
  </si>
  <si>
    <t>ESCRITORIO NOGAL 2 CAJONES</t>
  </si>
  <si>
    <t>COMODATO</t>
  </si>
  <si>
    <t>COM-51</t>
  </si>
  <si>
    <t>LIBRERO NOGAL</t>
  </si>
  <si>
    <t>COM-17</t>
  </si>
  <si>
    <t>Silla de escritorio negra</t>
  </si>
  <si>
    <t>SAMAPA-148</t>
  </si>
  <si>
    <t>Silla tapizada negra/sin respaldo</t>
  </si>
  <si>
    <t>COM-03</t>
  </si>
  <si>
    <t>JORGE IVAN HERNANDEZ NERI</t>
  </si>
  <si>
    <t>HENJ931201I76</t>
  </si>
  <si>
    <t>Escritorio de Madera Café/Negro</t>
  </si>
  <si>
    <t>COM-05</t>
  </si>
  <si>
    <t>SAMAPA-108</t>
  </si>
  <si>
    <t>AGUILAR ZARAGOZA YESSENIA GUADALUPE</t>
  </si>
  <si>
    <t>EQUIPO DE COMPUTO, CPU, MONITOR LED HP, TECLADO Y MOUSE</t>
  </si>
  <si>
    <t>COM-53</t>
  </si>
  <si>
    <t>ARCHIVERO CON 2 CAJONES NOGAL</t>
  </si>
  <si>
    <t>COM-01</t>
  </si>
  <si>
    <t>ARCHIVERO CON 4 CAJONES</t>
  </si>
  <si>
    <t>COM-82</t>
  </si>
  <si>
    <t>SAMAPA-96</t>
  </si>
  <si>
    <t>SILLA TAPIZADA COLOR VINO</t>
  </si>
  <si>
    <t>SAMAPA-99</t>
  </si>
  <si>
    <t>SAMAPA-26</t>
  </si>
  <si>
    <t>SILLA TAPIZADA NEGRA DE ESCRITORIO</t>
  </si>
  <si>
    <t>ESTABA DADO DE BAJA CON OTRO OBJETO</t>
  </si>
  <si>
    <t>SAMAPA-115</t>
  </si>
  <si>
    <t>Impresora Brother</t>
  </si>
  <si>
    <t>OFICINA SECRETARIO TECNICO</t>
  </si>
  <si>
    <t>COM-13</t>
  </si>
  <si>
    <t>JESUS ALEJANDRO FLORES BERNARDO</t>
  </si>
  <si>
    <t>FOBJ780624QU6</t>
  </si>
  <si>
    <t>ESCRITORIO NOGAL COLOR TINTO CON 2 CAJONES</t>
  </si>
  <si>
    <t>SAMAPA-43</t>
  </si>
  <si>
    <t>Monitor ghia negro teclado y mouse</t>
  </si>
  <si>
    <t>SAMAPA-81</t>
  </si>
  <si>
    <t>CPU ghia negro</t>
  </si>
  <si>
    <t>DARLO DE BAJA</t>
  </si>
  <si>
    <t>SAMAPA-73</t>
  </si>
  <si>
    <t>Silla negra de cojin</t>
  </si>
  <si>
    <t>COM-40</t>
  </si>
  <si>
    <t>Mesa de nogal café/negro</t>
  </si>
  <si>
    <t>COM-43</t>
  </si>
  <si>
    <t>Escritorio de Nogal Café/Negro</t>
  </si>
  <si>
    <t>SAMAPA-113</t>
  </si>
  <si>
    <t>Guillotina</t>
  </si>
  <si>
    <t>COM-07</t>
  </si>
  <si>
    <t>CPU LG</t>
  </si>
  <si>
    <t>SAMAPA-78</t>
  </si>
  <si>
    <t>AREA COMERCIAL</t>
  </si>
  <si>
    <t>SAMAPA-159</t>
  </si>
  <si>
    <t>JANET GUADALUPE RUIZ SANDOVAL</t>
  </si>
  <si>
    <t>MONITOR GAMER ULTRAGEAR LED LG 24 GL600F-B</t>
  </si>
  <si>
    <t>COM-64</t>
  </si>
  <si>
    <t>SAMAPA-146</t>
  </si>
  <si>
    <t>CPU HP</t>
  </si>
  <si>
    <t>DONACION</t>
  </si>
  <si>
    <t>DON-25</t>
  </si>
  <si>
    <t>ARCHIVERO COLOR GRIS 2 CAJONES</t>
  </si>
  <si>
    <t>SAMAPA-145</t>
  </si>
  <si>
    <t>Servidor Z</t>
  </si>
  <si>
    <t>SAMAPA-70</t>
  </si>
  <si>
    <t>Laptop HP</t>
  </si>
  <si>
    <t>AREA ADMINISTRATIVA</t>
  </si>
  <si>
    <t>SAMAPA-197</t>
  </si>
  <si>
    <t>GABRIELA BARAJAS SOLIS</t>
  </si>
  <si>
    <t>Regulador de Energia</t>
  </si>
  <si>
    <t>COM-04</t>
  </si>
  <si>
    <t>Escritorio nogal Café/Negro</t>
  </si>
  <si>
    <t>SAMAPA-227</t>
  </si>
  <si>
    <t>REGULADOR DE ENERGIA</t>
  </si>
  <si>
    <t>COM-88</t>
  </si>
  <si>
    <t>Wifi</t>
  </si>
  <si>
    <t>COM-89</t>
  </si>
  <si>
    <t>SAMAPA-74</t>
  </si>
  <si>
    <t>Pantalla de Televisión DAEWOO</t>
  </si>
  <si>
    <t>COM-19</t>
  </si>
  <si>
    <t>SILLA CON RESPALDO Y BRAZOS DE DESCANSO</t>
  </si>
  <si>
    <t>SAMAPA-80</t>
  </si>
  <si>
    <t>Impresora Epson</t>
  </si>
  <si>
    <t>SAMAPA-61</t>
  </si>
  <si>
    <t>Silla de escritorio</t>
  </si>
  <si>
    <t>COM-55</t>
  </si>
  <si>
    <t>Silla Con porta brazo</t>
  </si>
  <si>
    <t>SAMAPA-142</t>
  </si>
  <si>
    <t>PINTARRON</t>
  </si>
  <si>
    <t>SAMAPA-198</t>
  </si>
  <si>
    <t>TOVAR ZUÑIGA BLANCA ELIZABETH</t>
  </si>
  <si>
    <t>Caja de metal color negra</t>
  </si>
  <si>
    <t>SAMAPA-32</t>
  </si>
  <si>
    <t>Cpu negro marca Dell</t>
  </si>
  <si>
    <t>SAMAPA-39</t>
  </si>
  <si>
    <t>MONITOR DELL E2016HV20</t>
  </si>
  <si>
    <t>SAMAPA-50</t>
  </si>
  <si>
    <t>Microfono Steren</t>
  </si>
  <si>
    <t>SAMAPA-178</t>
  </si>
  <si>
    <t>Camara wifi monitoreo blanca</t>
  </si>
  <si>
    <t>SAMAPA-67</t>
  </si>
  <si>
    <t>Silla negra de escritorio</t>
  </si>
  <si>
    <t>SAMAPA-200</t>
  </si>
  <si>
    <t>COM-29</t>
  </si>
  <si>
    <t>Mesa Nogal Color tinto</t>
  </si>
  <si>
    <t>SAMAPA-37</t>
  </si>
  <si>
    <t>SAMAPA-47</t>
  </si>
  <si>
    <t>ARREOLA BERNARDO ROSALIA</t>
  </si>
  <si>
    <t>Monitor ghia negro, teclado y mouse</t>
  </si>
  <si>
    <t>SAMAPA-46</t>
  </si>
  <si>
    <t>Cpu ghia negro</t>
  </si>
  <si>
    <t>SAMAPA-126</t>
  </si>
  <si>
    <t>SAMAPA-116</t>
  </si>
  <si>
    <t>SAMAPA-199</t>
  </si>
  <si>
    <t>Impresora brother DCP T7200W</t>
  </si>
  <si>
    <t>SAMAPA-06</t>
  </si>
  <si>
    <t>ENCISO ACEVES VALERIA SAMARA</t>
  </si>
  <si>
    <t>Anaquel Gris de lamina</t>
  </si>
  <si>
    <t>SAMAPA-08</t>
  </si>
  <si>
    <t>MONITOR LG FLATRON W17425 CPU ACTIVER COOL</t>
  </si>
  <si>
    <t>SAMAPA-76</t>
  </si>
  <si>
    <t>Monitor HP negro</t>
  </si>
  <si>
    <t>SAMAPA-101</t>
  </si>
  <si>
    <t>Silla Tapizada color vino</t>
  </si>
  <si>
    <t>SAMAPA-59</t>
  </si>
  <si>
    <t>ARCHIVERO METALICO 3 CAJONES</t>
  </si>
  <si>
    <t>SAMAPA-60</t>
  </si>
  <si>
    <t>Monitor gris hp</t>
  </si>
  <si>
    <t>DON-29</t>
  </si>
  <si>
    <t>CPU tinto</t>
  </si>
  <si>
    <t>ESTABA DADODE BAJA CON OTRO OBJETO</t>
  </si>
  <si>
    <t>Bateria HP</t>
  </si>
  <si>
    <t>Regulador</t>
  </si>
  <si>
    <t>DON-24</t>
  </si>
  <si>
    <t>ARCHIVERO COLOR GRIS 3 CAJONES</t>
  </si>
  <si>
    <t>COM-78</t>
  </si>
  <si>
    <t>ARCHIVERO GRIS DE 3 CAJONES</t>
  </si>
  <si>
    <t>SAMAPA-38</t>
  </si>
  <si>
    <t>MONITOR DELL E2016HV20 CN-07XH572872-EGE-D9VL-A00</t>
  </si>
  <si>
    <t>SAMAPA-36</t>
  </si>
  <si>
    <t>CPU DELL D08SJSD6QD2</t>
  </si>
  <si>
    <t>SAMAPA-56</t>
  </si>
  <si>
    <t>IMPRESORA EPSON L455</t>
  </si>
  <si>
    <t>COM-50</t>
  </si>
  <si>
    <t>IMPRESORA DE PUNTO EPSON XL-350</t>
  </si>
  <si>
    <t>SAMAPA-186</t>
  </si>
  <si>
    <t>BOCINAS PARA PC PERFECT CHOICE</t>
  </si>
  <si>
    <t>SAMAPA-118</t>
  </si>
  <si>
    <t>SILLA TAPIZADA COLOR NEGRA</t>
  </si>
  <si>
    <t>COM-52</t>
  </si>
  <si>
    <t>ESCRITORIO NOGAL</t>
  </si>
  <si>
    <t>SAMAPA-191</t>
  </si>
  <si>
    <t>CAJA FUERTE</t>
  </si>
  <si>
    <t>DON-10</t>
  </si>
  <si>
    <t>SILLA TAPIZADA NEGRA</t>
  </si>
  <si>
    <t>COM-96</t>
  </si>
  <si>
    <t>COM-18</t>
  </si>
  <si>
    <t>SAMAPA-18</t>
  </si>
  <si>
    <t>IMPRESORA MARCA DCPT7200W</t>
  </si>
  <si>
    <t>SAMAPA-164</t>
  </si>
  <si>
    <t>Camara wifi monitoreo BLANCA</t>
  </si>
  <si>
    <t>SAMAPA-52</t>
  </si>
  <si>
    <t>Aire acondicionado</t>
  </si>
  <si>
    <t>SAMAPA-163</t>
  </si>
  <si>
    <t>Camara wifi monitoreo GRIS</t>
  </si>
  <si>
    <t>SAMAPA-201</t>
  </si>
  <si>
    <t>COM-90</t>
  </si>
  <si>
    <t>Modem</t>
  </si>
  <si>
    <t>SAMAPA-42</t>
  </si>
  <si>
    <t>MONITOR DELL</t>
  </si>
  <si>
    <t>SAMAPA-35</t>
  </si>
  <si>
    <t>CPU OPHLEX</t>
  </si>
  <si>
    <t>SAMAPA-119</t>
  </si>
  <si>
    <t>COM-91</t>
  </si>
  <si>
    <t>TERMINAL</t>
  </si>
  <si>
    <t>SAMAPA-120</t>
  </si>
  <si>
    <t>SILLA TAPIZADA ALTA NEGRA</t>
  </si>
  <si>
    <t>SAMAPA-138</t>
  </si>
  <si>
    <t>MULTIFUNCIONAL SAMSUNG SL-M4072D PROXPRESS</t>
  </si>
  <si>
    <t>COM-34</t>
  </si>
  <si>
    <t>MESA NOGAL COLOR TINTO</t>
  </si>
  <si>
    <t>SAMAPA-34</t>
  </si>
  <si>
    <t>CPU DELL</t>
  </si>
  <si>
    <t>SAMAPA-149</t>
  </si>
  <si>
    <t>MICROFONO STEREN</t>
  </si>
  <si>
    <t>SAMAPA-202</t>
  </si>
  <si>
    <t>PERFORADORA METAL</t>
  </si>
  <si>
    <t>SAMAPA-40</t>
  </si>
  <si>
    <t>SAMAPA-27</t>
  </si>
  <si>
    <t>ESTABA DADO DE BAJA</t>
  </si>
  <si>
    <t>SAMAPA-203</t>
  </si>
  <si>
    <t>SALA DE JUNTAS</t>
  </si>
  <si>
    <t>COM-80</t>
  </si>
  <si>
    <t>LUIS RAMON PEREZ BRAVO</t>
  </si>
  <si>
    <t>PBL7509214P6</t>
  </si>
  <si>
    <t>COM-27</t>
  </si>
  <si>
    <t>COM-28</t>
  </si>
  <si>
    <t>COM-30</t>
  </si>
  <si>
    <t>COM-31</t>
  </si>
  <si>
    <t>COM-32</t>
  </si>
  <si>
    <t>SAMAPA-204</t>
  </si>
  <si>
    <t>SAMAPA-48</t>
  </si>
  <si>
    <t>MEZCLADORA 12 CANALES USB</t>
  </si>
  <si>
    <t>COM-33</t>
  </si>
  <si>
    <t>SAMAPA-90</t>
  </si>
  <si>
    <t>SAMAPA-88</t>
  </si>
  <si>
    <t>SAMAPA-102</t>
  </si>
  <si>
    <t>SAMAPA-87</t>
  </si>
  <si>
    <t>SAMAPA-98</t>
  </si>
  <si>
    <t>SAMAPA-89</t>
  </si>
  <si>
    <t>SAMAPA-104</t>
  </si>
  <si>
    <t>SAMAPA-103</t>
  </si>
  <si>
    <t>SAMAPA-91</t>
  </si>
  <si>
    <t>SAMAPA-100</t>
  </si>
  <si>
    <t>SAMAPA-92</t>
  </si>
  <si>
    <t>SAMAPA-228</t>
  </si>
  <si>
    <t>AIRE ACONDICIONADO YORKN Y CONTROL REMOTO</t>
  </si>
  <si>
    <t>DON-33</t>
  </si>
  <si>
    <t>DESPACHADOR DE AGUA NEGRO</t>
  </si>
  <si>
    <t>DON-34</t>
  </si>
  <si>
    <t>REFRIGERADOR</t>
  </si>
  <si>
    <t>COM-41</t>
  </si>
  <si>
    <t>DON-35</t>
  </si>
  <si>
    <t>MICROONDAS DAEWOO</t>
  </si>
  <si>
    <t>DON-36</t>
  </si>
  <si>
    <t>SILLÓN NEGRO SINTETICO</t>
  </si>
  <si>
    <t>ATEQUIZA</t>
  </si>
  <si>
    <t>COM-45</t>
  </si>
  <si>
    <t>ROJAS BERNARDO BEATRIZ ADRIANA</t>
  </si>
  <si>
    <t>VENTILADOR DE PEDESTAL VEN COOL</t>
  </si>
  <si>
    <t>SAMAPA-07</t>
  </si>
  <si>
    <t>MICROFONO CONDENSADOR</t>
  </si>
  <si>
    <t>SAMAPA-49</t>
  </si>
  <si>
    <t>DON-37</t>
  </si>
  <si>
    <t>SANDWICHERA</t>
  </si>
  <si>
    <t>SAMAPA-151</t>
  </si>
  <si>
    <t>ARCHIVERO METALICO 4 CAJONES</t>
  </si>
  <si>
    <t>CULTURA DEL AGUA</t>
  </si>
  <si>
    <t>COM-10</t>
  </si>
  <si>
    <t>LLUVIA IRLANDA COVARRUBIAS VENEGAS</t>
  </si>
  <si>
    <t>COM-35</t>
  </si>
  <si>
    <t>Mesa de madera café/negro</t>
  </si>
  <si>
    <t>COM-23</t>
  </si>
  <si>
    <t>SAMAPA-93</t>
  </si>
  <si>
    <t>SAMAPA-97</t>
  </si>
  <si>
    <t>SILLA TAPIZADA COLOR VINO COJIN DAÑADO</t>
  </si>
  <si>
    <t>SAMAPA-155</t>
  </si>
  <si>
    <t>SAMAPA-152</t>
  </si>
  <si>
    <t>COM-08</t>
  </si>
  <si>
    <t>DON-05</t>
  </si>
  <si>
    <t>ARCHIVERO CEFE OSCURO CON 3 CAJONES</t>
  </si>
  <si>
    <t>DON-17</t>
  </si>
  <si>
    <t>ARCHIVERO COLOR GRIS 4 CAJONES</t>
  </si>
  <si>
    <t>DON-18</t>
  </si>
  <si>
    <t>DON-19</t>
  </si>
  <si>
    <t>DON-20</t>
  </si>
  <si>
    <t>DON-21</t>
  </si>
  <si>
    <t>DON-22</t>
  </si>
  <si>
    <t>COM-09</t>
  </si>
  <si>
    <t>COM-20</t>
  </si>
  <si>
    <t>SAMAPA-150</t>
  </si>
  <si>
    <t>DON-23</t>
  </si>
  <si>
    <t>SAMAPA-154</t>
  </si>
  <si>
    <t>SAMAPA-153</t>
  </si>
  <si>
    <t>SAMAPA-03</t>
  </si>
  <si>
    <t>ANAQUEL GRIS</t>
  </si>
  <si>
    <t>SAMAPA-04</t>
  </si>
  <si>
    <t>ANAQUEL DE LAMINA</t>
  </si>
  <si>
    <t>SAMAPA-130</t>
  </si>
  <si>
    <t>JANETH ROSALINA CRUZ SANCHEZ</t>
  </si>
  <si>
    <t>COMPUTADORA DE ESCRITORIO LENOVO</t>
  </si>
  <si>
    <t>SAMAPA-185</t>
  </si>
  <si>
    <t>TELEFONO PANASONIC 1EASD158709</t>
  </si>
  <si>
    <t>SAMAPA-184</t>
  </si>
  <si>
    <t>TELEFONO NEGRO</t>
  </si>
  <si>
    <t>SAMAPA-180</t>
  </si>
  <si>
    <t>SAMAPA-183</t>
  </si>
  <si>
    <t>IMPRESORA EPSON L6171</t>
  </si>
  <si>
    <t>COM-25</t>
  </si>
  <si>
    <t>SAMAPA-133</t>
  </si>
  <si>
    <t>SAMAPA-134</t>
  </si>
  <si>
    <t>SILLA NEGRA DE COJIN</t>
  </si>
  <si>
    <t>SAMAPA-125</t>
  </si>
  <si>
    <t>MESITA GABINETE</t>
  </si>
  <si>
    <t>CAMARA BITEK</t>
  </si>
  <si>
    <t>SAMAPA-181</t>
  </si>
  <si>
    <t>ENMICADORA AVISMOR SKY PHOTO 230</t>
  </si>
  <si>
    <t>SAMAPA-129</t>
  </si>
  <si>
    <t>CHECADOR HUELLA DIGITAL STEREN</t>
  </si>
  <si>
    <t>SALA DE ESPERA</t>
  </si>
  <si>
    <t>SAMAPA-01</t>
  </si>
  <si>
    <t>BANCA FIJA</t>
  </si>
  <si>
    <t>SAMAPA-02</t>
  </si>
  <si>
    <t>COM-76</t>
  </si>
  <si>
    <t>SILLA DE PLASTICO COLOR BLANCO</t>
  </si>
  <si>
    <t>COM-75</t>
  </si>
  <si>
    <t>COM-74</t>
  </si>
  <si>
    <t>COM-69</t>
  </si>
  <si>
    <t>SAMAPA-162</t>
  </si>
  <si>
    <t>BOCINA STEEL PRO 5D</t>
  </si>
  <si>
    <t>SAMAPA-205</t>
  </si>
  <si>
    <t>MEGÁFONO STEREN</t>
  </si>
  <si>
    <t>DIRECCION GENERAL</t>
  </si>
  <si>
    <t>COM-60</t>
  </si>
  <si>
    <t>ARCHIVERO MADERA 4 PUERTAS</t>
  </si>
  <si>
    <t>COM-22</t>
  </si>
  <si>
    <t>ARCHIVERO METAL GRIS 4 CAJONES</t>
  </si>
  <si>
    <t>SAMAPA-188</t>
  </si>
  <si>
    <t>SAMAPA-51</t>
  </si>
  <si>
    <t>AIRE ACONDICIONADO</t>
  </si>
  <si>
    <t>SAMAPA-14</t>
  </si>
  <si>
    <t>MESA ESCRITORIO L</t>
  </si>
  <si>
    <t>DON-07</t>
  </si>
  <si>
    <t>CAJA FUERTE SAFE</t>
  </si>
  <si>
    <t>SAMAPA-13</t>
  </si>
  <si>
    <t>SILLA DE RUEDITAS NEGRA PIEL SINTETICA</t>
  </si>
  <si>
    <t>SAMAPA-15</t>
  </si>
  <si>
    <t>SILLA NEGRA COJIN TAPIZADA NEGRA</t>
  </si>
  <si>
    <t>SAMAPA-16</t>
  </si>
  <si>
    <t>SAMAPA-206</t>
  </si>
  <si>
    <t>AREA TECNICA</t>
  </si>
  <si>
    <t>SAMAPA-141</t>
  </si>
  <si>
    <t>HERRERA REYES RAMON</t>
  </si>
  <si>
    <t>ESCRITORIO SENCILLO CAFÉ CLARO</t>
  </si>
  <si>
    <t>COM-02</t>
  </si>
  <si>
    <t>ROMERO CERVANTES EZEQUIEL</t>
  </si>
  <si>
    <t>ESCRITORIO NOGAL COLOR TINTO 2 CAJONES</t>
  </si>
  <si>
    <t>SAMAPA-94</t>
  </si>
  <si>
    <t>SAMAPA-132</t>
  </si>
  <si>
    <t>PINTARRON BLANCO</t>
  </si>
  <si>
    <t>COM-65</t>
  </si>
  <si>
    <t>SILLA BLANCA PLASTICO</t>
  </si>
  <si>
    <t>SAMAPA-135</t>
  </si>
  <si>
    <t>SILLA NEGRA METAL/COJIN</t>
  </si>
  <si>
    <t>SAMAPA-207</t>
  </si>
  <si>
    <t>PIZARRON DE CAUCHO</t>
  </si>
  <si>
    <t>SAMAPA-208</t>
  </si>
  <si>
    <t>ORGANIZADOR DE TARJETAS DE METAL</t>
  </si>
  <si>
    <t>SAMAPA-140</t>
  </si>
  <si>
    <t>SAMAPA-209</t>
  </si>
  <si>
    <t>DESPACHADOR DE AGUA</t>
  </si>
  <si>
    <t>SAMAPA-109</t>
  </si>
  <si>
    <t>ESCRITORIO CAFÉ CLARO CON 2 CAJONES</t>
  </si>
  <si>
    <t>COM-11</t>
  </si>
  <si>
    <t>COM-81</t>
  </si>
  <si>
    <t>ARCHIVERO CON 4 CAJONES COLOR GRIS</t>
  </si>
  <si>
    <t>COM-66</t>
  </si>
  <si>
    <t>SAMAPA-11</t>
  </si>
  <si>
    <t>COM-24</t>
  </si>
  <si>
    <t>EQUIPO DE COMPUTO, MONITOR, TECLADO Y MOUSE</t>
  </si>
  <si>
    <t>DON-09</t>
  </si>
  <si>
    <t>CPU</t>
  </si>
  <si>
    <t>SAMAPA-194</t>
  </si>
  <si>
    <t>SILLA COLOR AZUL GIRATORIA</t>
  </si>
  <si>
    <t>COM-87</t>
  </si>
  <si>
    <t>SILLA DE PLASTICO COLOR BLANCA</t>
  </si>
  <si>
    <t>COM-86</t>
  </si>
  <si>
    <t>COM-67</t>
  </si>
  <si>
    <t>COM-92</t>
  </si>
  <si>
    <t>MODEM</t>
  </si>
  <si>
    <t>SAMAPA-95</t>
  </si>
  <si>
    <t>SILLA COLOR VINO ACOJINADA</t>
  </si>
  <si>
    <t>DON-11</t>
  </si>
  <si>
    <t>ANAQUEL METALICO COLOR HUESO</t>
  </si>
  <si>
    <t>DON-12</t>
  </si>
  <si>
    <t>DON-13</t>
  </si>
  <si>
    <t>DON-14</t>
  </si>
  <si>
    <t>DON-15</t>
  </si>
  <si>
    <t>DON-16</t>
  </si>
  <si>
    <t>SAMAPA-210</t>
  </si>
  <si>
    <t>ESMERIL DE BANCO</t>
  </si>
  <si>
    <t>SAMAPA-211</t>
  </si>
  <si>
    <t>PRENSA DE BANCO</t>
  </si>
  <si>
    <t>SAMAPA-160</t>
  </si>
  <si>
    <t>BAILARINA 4 HP GASOLINA MOTOR ROBIN, MODELO HYUNDAI HYBH700 No de serie 1424050</t>
  </si>
  <si>
    <t>SAMAPA-232</t>
  </si>
  <si>
    <t>RETROEXCAVADORA TERRANITE</t>
  </si>
  <si>
    <t>SAMAPA-212</t>
  </si>
  <si>
    <t>GENERADOR ELECTRICO AXTECH</t>
  </si>
  <si>
    <t>SAMAPA-157</t>
  </si>
  <si>
    <t>ROTOSONDA</t>
  </si>
  <si>
    <t>SAMAPA-156</t>
  </si>
  <si>
    <t>CORTADORA DE CONCRETO</t>
  </si>
  <si>
    <t>DAR DE BAJA</t>
  </si>
  <si>
    <t>BAILARINA (MOTOCOMPACTADORA) 4HP MOTOR ROBIN No. De serie GPO-BAI (22101602) VIEJA</t>
  </si>
  <si>
    <t>SIM-D-02</t>
  </si>
  <si>
    <t>FORD PICK UP, PLACAS JS-06-009</t>
  </si>
  <si>
    <t>SAMAPA-240</t>
  </si>
  <si>
    <t xml:space="preserve">SUPER 
HEAVY CAB 2019 MOTOCICLETA 
MOTOR 248CC 14HP 
M° MOTOR: 167MMK5B02941 
DSITRIBUIDORA NACIONAL DE MOTOCICLETAS S.A DE C.V 
</t>
  </si>
  <si>
    <t>SIM-D-10</t>
  </si>
  <si>
    <t>VACTOR</t>
  </si>
  <si>
    <t>SAMAPA-233</t>
  </si>
  <si>
    <t>ESMERIL DE MANO</t>
  </si>
  <si>
    <t>SAMAPA-234</t>
  </si>
  <si>
    <t>SECRETARIO TECNICO</t>
  </si>
  <si>
    <t>SIM/07</t>
  </si>
  <si>
    <t>NISSAN VERSA GRIS</t>
  </si>
  <si>
    <t>COMERCIAL OLIVOS II</t>
  </si>
  <si>
    <t>DON-08</t>
  </si>
  <si>
    <t>ESCRITORIO NOGAL CAFÉ CON 2 CAJONES</t>
  </si>
  <si>
    <t>COM-26</t>
  </si>
  <si>
    <t>DON-31</t>
  </si>
  <si>
    <t>MONITOR MARCA BENQ</t>
  </si>
  <si>
    <t>SAMAPA-33</t>
  </si>
  <si>
    <t xml:space="preserve"> CPU DELL</t>
  </si>
  <si>
    <t>SAMAPA-123</t>
  </si>
  <si>
    <t>SAMAPA-213</t>
  </si>
  <si>
    <t>REGULADOR</t>
  </si>
  <si>
    <t>SAMAPA-122</t>
  </si>
  <si>
    <t>COM-93</t>
  </si>
  <si>
    <t>DON-28</t>
  </si>
  <si>
    <t>ARCHIVERO GRIS CON 3 CAJONES</t>
  </si>
  <si>
    <t>COM-47</t>
  </si>
  <si>
    <t>VENTILADOR PEDESTAL VEN COOL</t>
  </si>
  <si>
    <t>COMERCIAL SABINOS IV</t>
  </si>
  <si>
    <t>COM-83</t>
  </si>
  <si>
    <t>ESCRITORIO TINTO</t>
  </si>
  <si>
    <t>COM-94</t>
  </si>
  <si>
    <t>SAMAPA-214</t>
  </si>
  <si>
    <t>TELEFONO INALAMBRICO PANASONIC</t>
  </si>
  <si>
    <t>COM-95</t>
  </si>
  <si>
    <t>SAMAPA-176</t>
  </si>
  <si>
    <t>CAMARA STEREN</t>
  </si>
  <si>
    <t>SAMAPA-215</t>
  </si>
  <si>
    <t>ESCRITORIO MADERA 1 CAJON</t>
  </si>
  <si>
    <t>SAMAPA-128</t>
  </si>
  <si>
    <t>SAMAPA-127</t>
  </si>
  <si>
    <t>MONITOR</t>
  </si>
  <si>
    <t>SAMAPA-216</t>
  </si>
  <si>
    <t>CAJA DE METAL</t>
  </si>
  <si>
    <t>SAMAPA-131</t>
  </si>
  <si>
    <t>SILLA NEGRA DE ESCRITORIO</t>
  </si>
  <si>
    <t>COM-77</t>
  </si>
  <si>
    <t>COM-49</t>
  </si>
  <si>
    <t>SAMAPA-217</t>
  </si>
  <si>
    <t>SAMAPA-218</t>
  </si>
  <si>
    <t>TECLADO</t>
  </si>
  <si>
    <t>SAMAPA-31</t>
  </si>
  <si>
    <t>REGULADOR NO BREAK 450VA8</t>
  </si>
  <si>
    <t>COM-72</t>
  </si>
  <si>
    <t>COM-16</t>
  </si>
  <si>
    <t>COMERCIAL ATEQUIZA</t>
  </si>
  <si>
    <t>COM-44</t>
  </si>
  <si>
    <t>DON-26</t>
  </si>
  <si>
    <t>ARCHIVERO 2 CAJONES METAL</t>
  </si>
  <si>
    <t>SAMAPA-137</t>
  </si>
  <si>
    <t>IMPRESORA EPSON L375</t>
  </si>
  <si>
    <t>COM-46</t>
  </si>
  <si>
    <t>SAMAPA-136</t>
  </si>
  <si>
    <t>MAQUINA DE ESCRIBIR OLIVETTI LINEA 98</t>
  </si>
  <si>
    <t>SAMAPA-219</t>
  </si>
  <si>
    <t>CAJA METALICA</t>
  </si>
  <si>
    <t>SAMAPA-220</t>
  </si>
  <si>
    <t>SAMAPA-221</t>
  </si>
  <si>
    <t>SAMAPA-68</t>
  </si>
  <si>
    <t>SILLA NEGRA DE COJIN SIN RESPALDO</t>
  </si>
  <si>
    <t>SAMAPA-222</t>
  </si>
  <si>
    <t>SAMAPA-165</t>
  </si>
  <si>
    <t>CAMARA DE VIGILANCIA</t>
  </si>
  <si>
    <t>SIM-09</t>
  </si>
  <si>
    <t>BRENDA DANAHE HERNÁNDEZ SANTANA</t>
  </si>
  <si>
    <t>UNIDAD MOVIL</t>
  </si>
  <si>
    <t>SAMAPA-223</t>
  </si>
  <si>
    <t>ESCALERAS METALICAS NEGRAS</t>
  </si>
  <si>
    <t>SAMAPA-110</t>
  </si>
  <si>
    <t>BANCA FIJA COLOR GRIS METALICA</t>
  </si>
  <si>
    <t>SAMAPA-224</t>
  </si>
  <si>
    <t>SILLA ACOJINADA CON DESCANZA BRAZOS</t>
  </si>
  <si>
    <t>SAMAPA-69</t>
  </si>
  <si>
    <t>LAPTOP INSPIRON 5584 INTEL CORE 15-8265U DELL</t>
  </si>
  <si>
    <t>SAMAPA-45</t>
  </si>
  <si>
    <t>IMPRESORA HP LASER M506</t>
  </si>
  <si>
    <t>SAMAPA-112</t>
  </si>
  <si>
    <t>ESCRITORIO CAFÉ CLARO SIN CAJONES</t>
  </si>
  <si>
    <t>COM-15</t>
  </si>
  <si>
    <t>SILLA CON RESPALDO Y BRAZOS DE DESCANSO NEGRO</t>
  </si>
  <si>
    <t>SAMAPA-225</t>
  </si>
  <si>
    <t>SAMAPA-111</t>
  </si>
  <si>
    <t>ARCHIVERO 2 CAJONES</t>
  </si>
  <si>
    <t>SAMAPA-226</t>
  </si>
  <si>
    <t>SAMAPA-158</t>
  </si>
  <si>
    <t>SAMAPA-229</t>
  </si>
  <si>
    <t>OFICINA AREA TECNICA</t>
  </si>
  <si>
    <t>SAMAPA-75</t>
  </si>
  <si>
    <t>SAMAPA-230</t>
  </si>
  <si>
    <t>SCANER ESPSON  DS-730N</t>
  </si>
  <si>
    <t>SAMAPA-231</t>
  </si>
  <si>
    <t>SAMAPA-235</t>
  </si>
  <si>
    <t xml:space="preserve">CAMIONETA NISSAN NP300 DOBLE CABINA 
MODELO:2019
COLOR: BLANCO
SERIE: 3N6AD33A1KK831739
</t>
  </si>
  <si>
    <t>SAMAPA-236</t>
  </si>
  <si>
    <t xml:space="preserve">VEHICULO USADO 
NISSAN MODELO 2015
VERSA 
COLOR: PLATA/NEGRO
MOTOR HR16719894L 
SERIE: 3N1CN7AD7FL956518 
TRANSMISIÓN: ESTANDAR 4 CILINDROS 
</t>
  </si>
  <si>
    <t>SAMAPA-237</t>
  </si>
  <si>
    <t xml:space="preserve">VEHÍCULO USADO 
NISSAN MODELO 2000 CHASIS LARGO
ESNTANDAR, 4 CILINDROS 
MOTOR KA2488705AM 
</t>
  </si>
  <si>
    <t>SAMAPA-238</t>
  </si>
  <si>
    <t xml:space="preserve">VEHÍCULO USADO 
NISSAN MODELO 2012 TIPO NP300X, CHASIS 
COLOR BLANCO
4 CILINDROS
MOTOR NUM: KA24574805A 
</t>
  </si>
  <si>
    <t>SAMAPA-239</t>
  </si>
  <si>
    <t xml:space="preserve">VEHÍCULO USADO 
NISSAN MODELO NP300 CHASIS CAB 
MODELO 2014
MOTOR: KA24922506M 
COLOR BLANCO 
AUTOS QUE INZPIRAN S.A DE C.V 
N° SERIE: 3N6DD25T9EK028526
</t>
  </si>
  <si>
    <t>SAMAPA-241</t>
  </si>
  <si>
    <t xml:space="preserve">OFICINA MOVIL DE 2.0 MTS X 6.00MTS EQUIPADA CON MOBILARIO (NIV: 3ECF20C19CM009803)
RAZON SOCIAL: ALTERNATIVA SERVICE S. DE R.L DE C.V  
</t>
  </si>
  <si>
    <t>SAMAPA-TERRENO-02</t>
  </si>
  <si>
    <t>SAMAPA-TERRENO-03</t>
  </si>
  <si>
    <t>COM-TERRENO-01</t>
  </si>
  <si>
    <t xml:space="preserve">UBICACIÓN: EN EL EJIDO DE IXTLAHUACÁN DE LOS MEMBRILLOS, JAL. CON TITULO DE PROPIEDAD NO. 000000249934
COLONIA: BUENAVISTA
SUP. TERRENO: 1-67-21.350 UNA HECTAREA, SESENTA Y SIETE ÁREAS, VEITISIETE PUNTO TRECIENTOS CINCUENTA CENTIAREAS  
NO DE REGISTRO AGRARIO NACIONAL: 389 Z1 P2/3
UBICACIÓN SATELITA: 20°23 24.6 “ N 103° 13 13.0” W
</t>
  </si>
  <si>
    <t>COM-TERRENO-02</t>
  </si>
  <si>
    <t xml:space="preserve">PLANTA DE TRATAMIENTO. UBICACIÓN: en 1380 metros cuadrados al noreste de la cabecera Municipal de Ixtlahuacán de los Membrillos, Jalisco.
COLONIA: LOS SAUCES
SUP. TERRENO: 1-32-82 Una hectárea treinta y dos áreas ochenta y dos centiáreas.
</t>
  </si>
  <si>
    <t>COM-TERRENO-03</t>
  </si>
  <si>
    <t xml:space="preserve">PLANTA DE TRATAMIENTO. UBICACIÓN: Ex hacienda la calera ubicada en el municipio de Ixtlahuacán de los Membrillos, Jalisco
COLONIA: EX-Hacienda la Calera.
SUP. TERRENO: 2,625.67.
NO DE ESCRITURA PUBLICA: 23,083
</t>
  </si>
  <si>
    <t>COM-TERRENO-04</t>
  </si>
  <si>
    <t xml:space="preserve">CISTERNA. UBICACIÓN: Fraccionamiento Atequiza y la capilla en el Municipio de Ixtlahuacán de los Membrillos, Jalisco
COLONIA: LOMAS DE LA CAPILLA.
SUP. TERRENO: 970.12 MTS.
NO DE ESCRITURA PUBLICA: 14,004
</t>
  </si>
  <si>
    <t>COM-TERRENO-05</t>
  </si>
  <si>
    <t xml:space="preserve">POZO. UBICACIÓN: Fraccionamiento Atequiza y la capilla en el Municipio de Ixtlahuacán de los Membrillos, Jalisco
COLONIA: LOMAS DE LA CAPILLA.
SUP. TERRENO: 128 MTS2.
NO DE ESCRITURA PUBLICA: 14,004
</t>
  </si>
  <si>
    <t>COM-TERRENO-06</t>
  </si>
  <si>
    <t xml:space="preserve">PLANTA DE TRATAMIENTO. UBICACIÓN: Fraccionamiento Atequiza y la capilla en el Municipio de Ixtlahuacán de los Membrillos, Jalisco
COLONIA: LOMAS DE LA CAPILLA.
SUP. TERRENO: 4060.34 MTS2.
NO DE ESCRITURA PUBLICA: 14,004
</t>
  </si>
  <si>
    <t>COM-TERRENO-07</t>
  </si>
  <si>
    <t>Pozo Ixtlahuacan Privada Juárez #20. 90 mts2 concesión 08JAL110019/12HMGR98   55,000.00 M3</t>
  </si>
  <si>
    <t>COM-TERRENO-08</t>
  </si>
  <si>
    <t>COM-TERRENO-09</t>
  </si>
  <si>
    <t xml:space="preserve">pozo. Ixtlahuacán de los Membrillos, Jalisco.
COLONIA: Ojo de Agua (escuela especial)
SUP. TERRENO: 93 mts2.
NO DE ESCRITURA PUBLICA: 08JAL110019/12HMGR98 265,000.00 M3
</t>
  </si>
  <si>
    <t>COM-TERRENO-10</t>
  </si>
  <si>
    <t>POZO #3. UBICACIÓN: Abasolo S/N Ixtlahuacán de los Membrillos, Jalisco. COLONIA: Nijayote</t>
  </si>
  <si>
    <t>COM-TERRENO-11</t>
  </si>
  <si>
    <t>POZO #3. UBICACIÓN: PINO S/N.
COLONIA: AGUILILLAS</t>
  </si>
  <si>
    <t>COM-TERRENO-12</t>
  </si>
  <si>
    <t>Pozo #1. UBICACIÓN: AV. AGUILILLAS #200.
COLONIA: AGUILILLAS</t>
  </si>
  <si>
    <t>COM-TERRENO-13</t>
  </si>
  <si>
    <t>Pozo #3. UBICACIÓN: Antigua Carretera a Chapala S/N Fraccionamiento las Aguilillas.
COLONIA: AGUILILLAS</t>
  </si>
  <si>
    <t>COM-TERRENO-14</t>
  </si>
  <si>
    <t>Pozo #4. UBICACIÓN: AV. Manuel Capetillo #80.
COLONIA: BUENAVISTA</t>
  </si>
  <si>
    <t>COM-TERRENO-15</t>
  </si>
  <si>
    <t>Pozo #1. UBICACIÓN: KM 32 Carr. Chapala 137 b.
COLONIA: Residencial la Capilla</t>
  </si>
  <si>
    <t>COM-TERRENO-16</t>
  </si>
  <si>
    <t>POZO #1. UBICACIÓN: AV. SANTA ANA #15.
COLONIA: SANTA DE CEDROS</t>
  </si>
  <si>
    <t>SAMAPA-242</t>
  </si>
  <si>
    <t>GPS MODELO GT06N CON PLATAFORMA PARA DISTRIBUIDOR</t>
  </si>
  <si>
    <t>SAMAPA-243</t>
  </si>
  <si>
    <t>SAMAPA-244</t>
  </si>
  <si>
    <t>SAMAPA-245</t>
  </si>
  <si>
    <t>SAMAPA-246</t>
  </si>
  <si>
    <t>SAMAPA-247</t>
  </si>
  <si>
    <t>SAMAPA-248</t>
  </si>
  <si>
    <t>SAMAPA-249</t>
  </si>
  <si>
    <t>SAMAPA-250</t>
  </si>
  <si>
    <t>SAMAPA-251</t>
  </si>
  <si>
    <t>SAMAPA-252</t>
  </si>
  <si>
    <t>SAMAPA-253</t>
  </si>
  <si>
    <t>DON-38</t>
  </si>
  <si>
    <t>SAMAPA-254</t>
  </si>
  <si>
    <t>LAPTOP HP 240 G9 14" I5-1235U 8GB 512GB W11 NEGRO, NUMERO DE SERIE 5CG3481C1V</t>
  </si>
  <si>
    <t>ROTOMARTILLO GASOLINA MAKITA No.de serie HM1801</t>
  </si>
  <si>
    <t>DESBROZADORA ( GUIRO)</t>
  </si>
  <si>
    <t>ROTOMARTILLO  ALAMBRICO MAKITA HM 1810 No. Serie89398</t>
  </si>
  <si>
    <t>TALADRO INALAMBRICO DWALT D25980 B-3AMARILLO/NEGRO No de serie 134485</t>
  </si>
  <si>
    <t>ROTOMARTILLO ALAMBRICO DWALT D25980-B3 No. De serie 4166-A</t>
  </si>
  <si>
    <t>LINK DE EVIDENCIA</t>
  </si>
  <si>
    <t>https://drive.google.com/file/d/1hgbQQUig3Kvdq2XKyetq7lDCMFbj7sKY/view?usp=drive_link</t>
  </si>
  <si>
    <t>AIRE ACONDICIONADO MARCA MIRAGE INVENTER MODELO ENF261K22 K230V</t>
  </si>
  <si>
    <t>https://drive.google.com/file/d/1-AdvA8uk-zP1JPW5Y3evyuAGUTDCXDxp/view?usp=drive_link</t>
  </si>
  <si>
    <t>SAMAPA-255</t>
  </si>
  <si>
    <t>DEMOLEDOR HEXAGONAL 1-1/8  1900 WATTS 1100 GPM 63J</t>
  </si>
  <si>
    <t>https://drive.google.com/file/d/1Ctr_sKxNiO8A0fQGISmM1pHtnhPUfffT/view?usp=drive_link</t>
  </si>
  <si>
    <t>LAPTOP ACER PLATEADA RYZEN 7/12GB SSD 12GB / 12TB/10</t>
  </si>
  <si>
    <t>https://drive.google.com/file/d/1mVWFOxL9jEJEO5qXL7gzL0hE_TQ3pV3o/view?usp=drive_link</t>
  </si>
  <si>
    <t>https://drive.google.com/file/d/1dYbU30IPq2H8-SfyICXtMGM0LhTOCgeV/view?usp=drive_link</t>
  </si>
  <si>
    <t>LAPTOP DELL g15 5500 15.6 pulg. Full HD NVIDIA GEFORCE GTX 1650 512 RAM</t>
  </si>
  <si>
    <t>SAMAPA-256</t>
  </si>
  <si>
    <t>BOMBA SUMERGIBLE LODERA AQUAPACK ROBUSTA 4/50/3230 4" 5HP 3F 230V PS1 FRACC. SABINOS III</t>
  </si>
  <si>
    <t>https://drive.google.com/file/d/1IW20UvK91exaxL8pJ0rDDw8cagJbKhXh/view?usp=drive_link</t>
  </si>
  <si>
    <t>https://drive.google.com/file/d/1-pEY4nKb1CuQA11bZK3LkAkLmN-N1TNW/view?usp=drive_link</t>
  </si>
  <si>
    <t>SAMAPA-257</t>
  </si>
  <si>
    <t>https://drive.google.com/file/d/16NhqR-T-nNn1abYTUwKth8LTCnbZ-Gx_/view?usp=drive_link</t>
  </si>
  <si>
    <t>ROMPEDOR</t>
  </si>
  <si>
    <t>SAMAPA-258</t>
  </si>
  <si>
    <t>TIPO</t>
  </si>
  <si>
    <t>MARCA</t>
  </si>
  <si>
    <t>MODELO</t>
  </si>
  <si>
    <t>N° DE SERIE</t>
  </si>
  <si>
    <t>MOTOR</t>
  </si>
  <si>
    <t>PLACAS</t>
  </si>
  <si>
    <t>POLIZA</t>
  </si>
  <si>
    <t>N° DE VEHICULO</t>
  </si>
  <si>
    <t>COLOR</t>
  </si>
  <si>
    <t>RESGUARDANTE</t>
  </si>
  <si>
    <t>VALOR DE ADQUISICION</t>
  </si>
  <si>
    <t>ADEUDA REFRENDO 2024</t>
  </si>
  <si>
    <t>LINK DE FACTURA</t>
  </si>
  <si>
    <t>CAMIONETA</t>
  </si>
  <si>
    <t>NISSAN NP300</t>
  </si>
  <si>
    <t>3N6DD25T6CK051114</t>
  </si>
  <si>
    <t>KA24574805A</t>
  </si>
  <si>
    <t>JV60479</t>
  </si>
  <si>
    <t>BLANCO CON LOGOS DE SAMAPA</t>
  </si>
  <si>
    <t>C. MIGUEL ANGEL ZARAGOZA ZARAGOZA</t>
  </si>
  <si>
    <t>Nissan NP 300</t>
  </si>
  <si>
    <t>3N6DD25T9EK028526</t>
  </si>
  <si>
    <t>KA24922506M</t>
  </si>
  <si>
    <t>3N6CD15S5YK050783</t>
  </si>
  <si>
    <t>KA24887054M</t>
  </si>
  <si>
    <t>JS77427</t>
  </si>
  <si>
    <t>C. RAMIRO RENTERIA GUTIERREZ</t>
  </si>
  <si>
    <t>CARRO</t>
  </si>
  <si>
    <t>VERSA SENSE</t>
  </si>
  <si>
    <t>3N1CN7AD7FL956518</t>
  </si>
  <si>
    <t>HR16719894L</t>
  </si>
  <si>
    <t>MOTO CAJA</t>
  </si>
  <si>
    <t>HEAVY CAB</t>
  </si>
  <si>
    <t>3CUM2ASC6KX000107</t>
  </si>
  <si>
    <t>167MMK580294</t>
  </si>
  <si>
    <t>ASEGURAR Y SACAR PLACAS</t>
  </si>
  <si>
    <t>C. IGNACIO ROMERO VEJAR</t>
  </si>
  <si>
    <t>HONDA</t>
  </si>
  <si>
    <t>3H1KA0541PD110009</t>
  </si>
  <si>
    <t>KA02E5211396</t>
  </si>
  <si>
    <t>25PAZ4</t>
  </si>
  <si>
    <t>S/D</t>
  </si>
  <si>
    <t>ALTA PATRIMONIAL</t>
  </si>
  <si>
    <t>3H1JA4179FD409541</t>
  </si>
  <si>
    <t>WH156FMI214L74537</t>
  </si>
  <si>
    <t>PLATEADA CON LOGOS DE SAMAPA</t>
  </si>
  <si>
    <t>3N6AD33A1KK831739</t>
  </si>
  <si>
    <t>JW47901</t>
  </si>
  <si>
    <t>BLANCA</t>
  </si>
  <si>
    <t>FORD 250</t>
  </si>
  <si>
    <t>3FTEF17W51MA72444</t>
  </si>
  <si>
    <t>S/N</t>
  </si>
  <si>
    <t>JD43152</t>
  </si>
  <si>
    <t>C. CESAR BONIFACIO CASTAÑEDA MEJIA</t>
  </si>
  <si>
    <t>COMODATO CON AYTO</t>
  </si>
  <si>
    <t>PIPA</t>
  </si>
  <si>
    <t>INTERNATIONAL</t>
  </si>
  <si>
    <t>3HAMMAAR0AL211269</t>
  </si>
  <si>
    <t>JP88888</t>
  </si>
  <si>
    <t>BUSCAR FACTURA</t>
  </si>
  <si>
    <t>SIM/D/01</t>
  </si>
  <si>
    <t>JOSE ALBERTO NERI MORALES</t>
  </si>
  <si>
    <t>DESASOLVADORA MARCA STERLING</t>
  </si>
  <si>
    <t>2FZAATAKX2AJ69939</t>
  </si>
  <si>
    <t>C. JUAN CARLOS GARCIA RUIZ</t>
  </si>
  <si>
    <t>OFICINA</t>
  </si>
  <si>
    <t>OFICINA MOVIL</t>
  </si>
  <si>
    <t>RETROEXCAVADORA</t>
  </si>
  <si>
    <t>TERRAMITE</t>
  </si>
  <si>
    <t>T7</t>
  </si>
  <si>
    <t>2T37X0408</t>
  </si>
  <si>
    <t>AMARILLA</t>
  </si>
  <si>
    <t>EZEQUIEL ROMERO CERVANTES</t>
  </si>
  <si>
    <t>HACER OFICIO DE RESPONSABILIDAD</t>
  </si>
  <si>
    <t>FORD</t>
  </si>
  <si>
    <t>1FDYR82ANVA11968</t>
  </si>
  <si>
    <t>JH65920</t>
  </si>
  <si>
    <t>NO</t>
  </si>
  <si>
    <t>FORD RANGER</t>
  </si>
  <si>
    <t>8AFER5AD7C6484432</t>
  </si>
  <si>
    <t>HECHO EN MEXICO</t>
  </si>
  <si>
    <t>JS06009</t>
  </si>
  <si>
    <t>MOTOCICLETA</t>
  </si>
  <si>
    <t>3HIJA4176GD511610</t>
  </si>
  <si>
    <t>WHI56FMI-215K73601</t>
  </si>
  <si>
    <t>HACER OFICIO DE RESPONSABILIDAD, es la que esta en el oficina</t>
  </si>
  <si>
    <t>SI</t>
  </si>
  <si>
    <t>https://drive.google.com/file/d/1bZ-iUpU3UbUa6tPj32Fd5gkvO-ydPhHR/view?usp=drive_link</t>
  </si>
  <si>
    <t>https://drive.google.com/file/d/1blMsEn3kkvIixThq_ys1HxE0S6W6ul55/view?usp=drive_link</t>
  </si>
  <si>
    <t>https://drive.google.com/file/d/1XXzwRIniJbh_cu-2nwASl4QiEnxL9Pfh/view?usp=drive_link</t>
  </si>
  <si>
    <t>https://drive.google.com/file/d/1dQsL-G4h9DOzF8GwXwyQkoCgzNY_0ABH/view?usp=drive_link</t>
  </si>
  <si>
    <t>https://drive.google.com/file/d/1dDL-rVuaV-rv43549GkpO-d9m-nyk3RZ/view?usp=drive_link</t>
  </si>
  <si>
    <t>https://drive.google.com/file/d/1yKpnw478H0yNBJq3cIluVHcxCw2oBuY6/view?usp=drive_link</t>
  </si>
  <si>
    <t>SAMAPA-259</t>
  </si>
  <si>
    <t>LAPTOP LENOVO IDEAPAD NB C340 15,6 TOUCH CI5, 4GB 1TB W10H 81N5007LM, No. De serie SMP1T78WL</t>
  </si>
  <si>
    <t>https://drive.google.com/file/d/1gv81XLlldCQy4gv7YqhjfPw5GomJ7YIB/view?usp=drive_link</t>
  </si>
  <si>
    <t>https://drive.google.com/file/d/1YgZups3xE_8lnRAySyhWJOGYXaMbi5Sq/view?usp=drive_link</t>
  </si>
  <si>
    <t>https://drive.google.com/file/d/1Qcq7bkB7MvdIXc2nAmFcST_KfnbARQnE/view?usp=drive_link</t>
  </si>
  <si>
    <t>que nos haga la donacion y nos entreguen factura</t>
  </si>
  <si>
    <t>https://drive.google.com/file/d/1o6IOKoNWGcNsQ_36FYKDvO9Qy5hl6yCa/view?usp=drive_link</t>
  </si>
  <si>
    <t>https://drive.google.com/file/d/1pfaz2KvCUwY3_0J-FammrG-xHhkFX_x8/view?usp=drive_link</t>
  </si>
  <si>
    <t>SITUACION</t>
  </si>
  <si>
    <t>https://drive.google.com/file/d/1ndC7el1xRz3tpIEqgp0IN-6hVelVME2k/view?usp=drive_link</t>
  </si>
  <si>
    <t>que nos hagan la donación, que nos entreguen la factura y hacer oficio de responsabilidad</t>
  </si>
  <si>
    <t>que nos hagan documento de comodato y hacer oficio de responsabilidad</t>
  </si>
  <si>
    <t>3ECF20C19CM009803</t>
  </si>
  <si>
    <t>https://drive.google.com/file/d/1zBddD5fs63KJswhxP3P3X_jmKhDKMrrT/view?usp=drive_link</t>
  </si>
  <si>
    <t>https://drive.google.com/file/d/10ISd1nCxjCEjZJXKMJ_-fFfZaFEovNiI/view?usp=drive_link</t>
  </si>
  <si>
    <t>https://drive.google.com/file/d/1-n7nFwlP32mmYnfTSYyTGF2BEIPeubWj/view?usp=drive_link</t>
  </si>
  <si>
    <t>RECAUDADORA</t>
  </si>
  <si>
    <t>OFICIO</t>
  </si>
  <si>
    <t>RECAUDADORA Y LIC</t>
  </si>
  <si>
    <t>LIC</t>
  </si>
  <si>
    <t>Lo,está revisando el Lic Alberto que nos haga la donación y nos entreguen factura, EN LA RECAUDADORA APARECE COMO BAJA (SACAR PLACAS)</t>
  </si>
  <si>
    <t>TIPO DE USO</t>
  </si>
  <si>
    <t>DESCRIPCION DEL PREDIO</t>
  </si>
  <si>
    <t>LOCALIDAD</t>
  </si>
  <si>
    <t>UBICACIÓN</t>
  </si>
  <si>
    <t>SITUACION LEGAL</t>
  </si>
  <si>
    <t>TIPO DE PREDIO</t>
  </si>
  <si>
    <t>CUENTA CATASTRAL</t>
  </si>
  <si>
    <t>NOMBRE VENDEDOR, DONADOR, ETC, TIPO DE DOCUMENTO QUE ACREDITA ,NUMERO DE ESCRITURA</t>
  </si>
  <si>
    <t>OBSERVACIONES</t>
  </si>
  <si>
    <t>FOLIO</t>
  </si>
  <si>
    <t>VALOR CATASTRAL</t>
  </si>
  <si>
    <t>IXTLAHUACAN DE LOS MEMBRILLOS</t>
  </si>
  <si>
    <t>CARRETERA A CHAPALA Y ACUEDUCTO</t>
  </si>
  <si>
    <t>COMPRA-VENTA SAMAPA</t>
  </si>
  <si>
    <t>RURAL</t>
  </si>
  <si>
    <t>R-003597</t>
  </si>
  <si>
    <t>ESCRITURA</t>
  </si>
  <si>
    <t>CV-INM-01</t>
  </si>
  <si>
    <t>FECHA ADQUISICION</t>
  </si>
  <si>
    <t>COSTO DE ADQUISICION</t>
  </si>
  <si>
    <t>POZO # 3</t>
  </si>
  <si>
    <t>ABASOLO 21 L</t>
  </si>
  <si>
    <t>URBANO</t>
  </si>
  <si>
    <t>U-007469</t>
  </si>
  <si>
    <t>SAMAPA</t>
  </si>
  <si>
    <t>CV-INM-02</t>
  </si>
  <si>
    <t>EN PROCESO DE ESCRITURACION</t>
  </si>
  <si>
    <t>CV-INM-03</t>
  </si>
  <si>
    <t>PLANTA DE TRATAMIENTO</t>
  </si>
  <si>
    <t>TERRENO DE 5000 MTS QUE CORRESPONDE A UNA FRACCION DE UNA PARCELA DE 3-03-00.47 (TRES HECTARES, TRES AREAS PUNTO CUARENTA Y SIETE CENTIAREAS) E IDENTIFICADA CON NÚMERO 32 Z1 P1/16 DEL EJIDO DE LA CAPILLA EN LA CAPILLA DEL REFUGIO, MUNICIPIO DE IXTLAHUACAN DE LOS MEMBRILLOS JALISCO, CON LAS SIGUIENTES MEDIDAS Y LINDEROS; NORESTE: EN 15.427  MTS CON MISMA PROPIEDAD, SURESTE: EN 126.58 MTS  CON CANAL SUROESTE; EN 97.60 MTS MISMA PROPIEDAD, NORESTE; EN 90.68 MTS MISMA PROPIEDAD</t>
  </si>
  <si>
    <t>LA CAPILLA</t>
  </si>
  <si>
    <t>ANTONIO COVARRUBIAS GONZALEZ</t>
  </si>
  <si>
    <t>https://drive.google.com/file/d/1Zl7fQtN-6uUz8Uc_N2bIi3fc2x-TU8nT/view?usp=drive_link</t>
  </si>
  <si>
    <t>https://drive.google.com/file/d/1-_c9b_pL-svnxl3PBuT_XN4JskYrxEOd/view?usp=drive_link</t>
  </si>
  <si>
    <t>DD93979</t>
  </si>
  <si>
    <t>SISTEMA ADMINISTRATIVO MUNICIPAL DE AGUA POTABLE Y ALCANTARILLADO</t>
  </si>
  <si>
    <t>TITULO</t>
  </si>
  <si>
    <t>USO</t>
  </si>
  <si>
    <t>TITULAR</t>
  </si>
  <si>
    <t>VOLUMEN DE EXTRACCION ANUAL EN M3</t>
  </si>
  <si>
    <t>MUNICIPIO</t>
  </si>
  <si>
    <t>08JAL100111/12FMOC13</t>
  </si>
  <si>
    <t>INDUSTRIAL</t>
  </si>
  <si>
    <t>INDUSTRIAS GOSA S.A DE C.V</t>
  </si>
  <si>
    <t>08JAL101115/12FMOC12</t>
  </si>
  <si>
    <t>HUTSMAN INTERNATIONAL DE MEXICO S. DE R.L DE C.V.</t>
  </si>
  <si>
    <t>08JAL101538/12HMOC12</t>
  </si>
  <si>
    <t>PUBLICO URBANO</t>
  </si>
  <si>
    <t>MUNICIPIO DE IXTLAHUCAN DE LOS MEMBRILLOS JALISCO</t>
  </si>
  <si>
    <t>08JAL102914/12IMGR98</t>
  </si>
  <si>
    <t>DIFERENTES USOS</t>
  </si>
  <si>
    <t>MANUAL AVILA VIZCARRA</t>
  </si>
  <si>
    <t>08JAL103281/12AMGR99</t>
  </si>
  <si>
    <t>AGRICOLA</t>
  </si>
  <si>
    <t>MANUEL HERRERA CARDENAS</t>
  </si>
  <si>
    <t>08JAL103384/12AMGR99</t>
  </si>
  <si>
    <t>JOSE GARCIA HERNANDEZ</t>
  </si>
  <si>
    <t>08JAL103592/12AMGR99</t>
  </si>
  <si>
    <t>ANGELINA MARTINEZ MORA</t>
  </si>
  <si>
    <t>08JAL104320/12APGR99</t>
  </si>
  <si>
    <t>FELIPE MORAN FLORES</t>
  </si>
  <si>
    <t>08JAL104455/12AMGR97</t>
  </si>
  <si>
    <t>NICANOR ZARAGOZA ZARAGOZA</t>
  </si>
  <si>
    <t>08JAL104493/12IMGR99</t>
  </si>
  <si>
    <t>PROTEINAS COMPLETAS S.A. DE C.V</t>
  </si>
  <si>
    <t>08JAL104758/12AMOC13</t>
  </si>
  <si>
    <t>SERGIO AKIRA GONZALEZ UYEDA</t>
  </si>
  <si>
    <t>08JAL105006/12IPGR97</t>
  </si>
  <si>
    <t>CASTULO ACEVES CASTELLANOS</t>
  </si>
  <si>
    <t>08JAL105591/12CMGE97</t>
  </si>
  <si>
    <t>DOMESTICO</t>
  </si>
  <si>
    <t>LEONARDA VERONICA OCAMPO DE USELA</t>
  </si>
  <si>
    <t>08JAL105722/12FMGE97</t>
  </si>
  <si>
    <t>PROAVIMEX S.D DE C.V</t>
  </si>
  <si>
    <t>08JAL105983/12EPGE97</t>
  </si>
  <si>
    <t>SERVICIOS</t>
  </si>
  <si>
    <t>VICTOR LLAMAS CORTEZ</t>
  </si>
  <si>
    <t>08JAL106178/12IMGR97</t>
  </si>
  <si>
    <t>SIJESA INMOBILIARIA S.A DE C.V</t>
  </si>
  <si>
    <t>08JAL106356/12FMGR97</t>
  </si>
  <si>
    <t>JOSE ANGEL HERNANDEZ ARTALEJO</t>
  </si>
  <si>
    <t>08JAL106725/12IMOC10</t>
  </si>
  <si>
    <t>VICTOR MANUEL GUERRERO OCHOA</t>
  </si>
  <si>
    <t>08JAL107085/12AMGR98</t>
  </si>
  <si>
    <t>HUMBERTO GARCIA LOPEZ</t>
  </si>
  <si>
    <t>08JAL107420/12AMGR98</t>
  </si>
  <si>
    <t>JUAN SANCHEZ HERNANDEZ</t>
  </si>
  <si>
    <t>08JAL107657/12GPGR98</t>
  </si>
  <si>
    <t>PECUARIO</t>
  </si>
  <si>
    <t>JOSE COVARRUBIAS URIBE</t>
  </si>
  <si>
    <t>08JAL107854/12APGR98</t>
  </si>
  <si>
    <t>DIMAS AYALA MARQUEZ</t>
  </si>
  <si>
    <t>08JAL108223/12AMGR98</t>
  </si>
  <si>
    <t>JAIME ARROYO VALENCIA Y ANTONIO SALCEDO ROSAS</t>
  </si>
  <si>
    <t>08JAL108232/12APGR98</t>
  </si>
  <si>
    <t>ANTONIO RAMIREZ CERVANTES</t>
  </si>
  <si>
    <t>08JAL108233/12APGR98</t>
  </si>
  <si>
    <t>LUIS GASPAR CHAVEZ</t>
  </si>
  <si>
    <t>08JAL108234/12APGR98</t>
  </si>
  <si>
    <t>CARLOS VALDIVIA LUPERCIO</t>
  </si>
  <si>
    <t>08JAL108235/12AMGR98</t>
  </si>
  <si>
    <t>FELIPE GUSTAVO GOMEZ ANICETO</t>
  </si>
  <si>
    <t>08JAL108236/12AMGR98</t>
  </si>
  <si>
    <t>CRUCITA LOPEZ DELGADILLO</t>
  </si>
  <si>
    <t>08JAL108507/12APDA16</t>
  </si>
  <si>
    <t>MARI CRUZ JIMENEZ VALDIVIA</t>
  </si>
  <si>
    <t>08JAL108536/12APGR98</t>
  </si>
  <si>
    <t>GONZALO LEDEZMA GONZALEZ</t>
  </si>
  <si>
    <t>08JAL109046/12FPGR98</t>
  </si>
  <si>
    <t>TRANSNACIONAL DE TENSOACTIVOS S.A DE C.V</t>
  </si>
  <si>
    <t>08JAL109169/12AMGR98</t>
  </si>
  <si>
    <t>ADRIAN GUTIERREZ MUNGUIA</t>
  </si>
  <si>
    <t>08JAL109176/12AMDA13</t>
  </si>
  <si>
    <t>JOSE MANUEL ARANA ORTIZ</t>
  </si>
  <si>
    <t>08JAL109178/12APGR98</t>
  </si>
  <si>
    <t>ANA MARIA DE JESUS GUTIERREZ MUNGUIA</t>
  </si>
  <si>
    <t>08JAL109179/12AMGR98</t>
  </si>
  <si>
    <t>J GUADALUPE LEDEZMA AGUAYO</t>
  </si>
  <si>
    <t>08JAL110014/12HGMR98</t>
  </si>
  <si>
    <t>MUNICIPIO DE IXTLAHUCAN DE LOS MEMBRILLOS JALISCO LAS AGUILILLAS</t>
  </si>
  <si>
    <t>08JAL110015/12HGMR98</t>
  </si>
  <si>
    <t>MUNICIPIO DE IXTLAHUCAN DE LOS MEMBRILLOS JALISCO EL RODEO</t>
  </si>
  <si>
    <t>08JAL110016/12HGMR98</t>
  </si>
  <si>
    <t>MUNICIPIO DE IXTLAHUCAN DE LOS MEMBRILLOS JALISCO LOS OLIVOS</t>
  </si>
  <si>
    <t>08JAL110017/12HGMR99</t>
  </si>
  <si>
    <t>MUNICIPIO DE IXTLAHUCAN DE LOS MEMBRILLOS JALISCO ATEQUIZA</t>
  </si>
  <si>
    <t>08JAL110018/12HGMR98</t>
  </si>
  <si>
    <t>MUNICIPIO DE IXTLAHUCAN DE LOS MEMBRILLOS JALISCO BUENA VISTA</t>
  </si>
  <si>
    <t>08JAL110019/12HMGR98</t>
  </si>
  <si>
    <t xml:space="preserve">MUNICIPIO DE IXTLAHUCAN DE LOS MEMBRILLOS JALISCO </t>
  </si>
  <si>
    <t>08JAL110020/12HMGR98</t>
  </si>
  <si>
    <t>MUNICIPIO DE IXTLAHUCAN DE LOS MEMBRILLOS JALISCO LA CAPILLA</t>
  </si>
  <si>
    <t>08JAL110021/12HMGR98</t>
  </si>
  <si>
    <t>MUNICIPIO DE IXTLAHUCAN DE LOS MEMBRILLOS JALISCO SANTA ROSA</t>
  </si>
  <si>
    <t>08JAL110022/12HMGR98</t>
  </si>
  <si>
    <t>MUNICIPIO DE IXTLAHUCAN DE LOS MEMBRILLOS JALISCO LOS CEDROS</t>
  </si>
  <si>
    <t>08JAL110249/12APGR98</t>
  </si>
  <si>
    <t>08JAL110264/12AMGR98</t>
  </si>
  <si>
    <t>08JAL110272/12IMGR98</t>
  </si>
  <si>
    <t>08JAL110279/12GMGR98</t>
  </si>
  <si>
    <t>08JAL111332/12AMDA13</t>
  </si>
  <si>
    <t>JOSE VILLASEÑOR LIMAS</t>
  </si>
  <si>
    <t>08JAL111343/12AMGR99</t>
  </si>
  <si>
    <t>J JESUS ARANA ORTEGA</t>
  </si>
  <si>
    <t>08JAL111344/12APGR99</t>
  </si>
  <si>
    <t>PEDRO PALENCIA CUEVAS</t>
  </si>
  <si>
    <t>08JAL111380/12AMGR99</t>
  </si>
  <si>
    <t>RAMIRO ROMERO SANCHEZ</t>
  </si>
  <si>
    <t>08JAL111382/12AMDA13</t>
  </si>
  <si>
    <t>08JAL111457/12AMGR99</t>
  </si>
  <si>
    <t>J JESUS SANTANA ALCARAZ</t>
  </si>
  <si>
    <t>08JAL111507/12CMGR99</t>
  </si>
  <si>
    <t>FRANCISCO JAVIER SAHAGUN CONTRERAS</t>
  </si>
  <si>
    <t>08JAL112088/12CPGR99</t>
  </si>
  <si>
    <t>NETZAHUALPILLI SANDOVAL PEREZ</t>
  </si>
  <si>
    <t>08JAL112112/12APGR99</t>
  </si>
  <si>
    <t>JAVIER MADRIGAL PEREZ</t>
  </si>
  <si>
    <t>08JAL112114/12APGR99</t>
  </si>
  <si>
    <t>RUBEN VAZQUEZ GARCIA</t>
  </si>
  <si>
    <t>08JAL112127/12AMGR99</t>
  </si>
  <si>
    <t>NAUN RODRIGO JUAREZ GONZALEZ Y VICTOR HERNANDEZ GONZALEZ</t>
  </si>
  <si>
    <t>08JAL112152/12IMGR99</t>
  </si>
  <si>
    <t>INMOBILIARIA LOS MEMBRILLOS S.A DE C.V</t>
  </si>
  <si>
    <t>08JAL112192/12AMGR99</t>
  </si>
  <si>
    <t>ANTONIO HERNANDEZ JIMENEZ</t>
  </si>
  <si>
    <t>08JAL112390/12ALGR99</t>
  </si>
  <si>
    <t>JOSE LUIS CASILLAS IBARRA</t>
  </si>
  <si>
    <t>08JAL112432/12IMGR99</t>
  </si>
  <si>
    <t>RUBEN DE LA TORRE PADILLA</t>
  </si>
  <si>
    <t>08JAL083040/12APGR99</t>
  </si>
  <si>
    <t>JESUS BARAJAS CERVANTES</t>
  </si>
  <si>
    <t>08JAL113060/12AMGR99</t>
  </si>
  <si>
    <t>IGNACIO ARANA ORTIZ</t>
  </si>
  <si>
    <t>08JAL113102/12APGR99</t>
  </si>
  <si>
    <t>PAUL SUVERBILLE TRON</t>
  </si>
  <si>
    <t>08JAL113235/12AMGR99</t>
  </si>
  <si>
    <t>GUILLERMO JUAN FRANCISCO URREA CARROL PALOMA URREA HERNANDEZ Y MARIA LUISA URREA HERNANDEZ</t>
  </si>
  <si>
    <t>08JAL113851/12AMGR99</t>
  </si>
  <si>
    <t>JOSE MANUEL ARANA MUNGUIA</t>
  </si>
  <si>
    <t>08JAL114076/12IMOC11</t>
  </si>
  <si>
    <t>MARIA GRACIELA CUEVAS MORALES</t>
  </si>
  <si>
    <t>08JAL114286/12AMGR99</t>
  </si>
  <si>
    <t>ALFREDO OCHOA URIBE</t>
  </si>
  <si>
    <t>08JAL115156/12AMGR99</t>
  </si>
  <si>
    <t>08JAL115586/12AMGR99</t>
  </si>
  <si>
    <t>CECILIO PONTO REGALADO E HIDELISA REGALADO COVARRUBIAS</t>
  </si>
  <si>
    <t>08JAL115778/12IPGR99</t>
  </si>
  <si>
    <t>08JAL116329/12GMGR05</t>
  </si>
  <si>
    <t>PROUCTOS GATORADE DE MEXICO S. DE R.L DE C.V</t>
  </si>
  <si>
    <t>08JAL116974/12APGR99</t>
  </si>
  <si>
    <t>JORGE GUTIERREZ MUNGUIA</t>
  </si>
  <si>
    <t>08JAL116978/12APGR99</t>
  </si>
  <si>
    <t>GABRIEL GUTIERREZ MUNGUIA</t>
  </si>
  <si>
    <t>08JAL117033/12AMGR99</t>
  </si>
  <si>
    <t xml:space="preserve">CECILIO PONTO REGALADO </t>
  </si>
  <si>
    <t>08JAL117043/12GPGR99</t>
  </si>
  <si>
    <t>FRANCISCO TOMAS GALINDO BASTIDA</t>
  </si>
  <si>
    <t>08JAL117551/12HPGR99</t>
  </si>
  <si>
    <t>IXTLAHUACAN DE LOS MEMBRILLOS JAL POTRERO DE LAS COLORADAS</t>
  </si>
  <si>
    <t>08JAL117552/12HMGR99</t>
  </si>
  <si>
    <t>IXTLAHUACAN DE LOS MEMBRILLOS JAL LAS HADAS SANTA ROSA</t>
  </si>
  <si>
    <t>08JAL117553/12HMGR99</t>
  </si>
  <si>
    <t>IXTLAHUACAN DE LOS MEMBRILLOS JAL SANTA ANA DE CEDROS</t>
  </si>
  <si>
    <t>08JAL117554/12HPGR99</t>
  </si>
  <si>
    <t>IXTLAHUACAN DE LOS MEMBRILLOS JAL EL SACRIFICIO</t>
  </si>
  <si>
    <t>08JAL117555/12HGMR99</t>
  </si>
  <si>
    <t>IXTLAHUACAN DE LOS MEMBRILLOS JAL EL RODEO</t>
  </si>
  <si>
    <t>08JAL117556/12HPGR99</t>
  </si>
  <si>
    <t>IXTLAHUACAN DE LOS MEMBRILLOS JAL LA ARENA</t>
  </si>
  <si>
    <t>08JAL117557/12HMGR99</t>
  </si>
  <si>
    <t>IXTLAHUACAN DE LOS MEMBRILLOS JAL SANTA ROSA</t>
  </si>
  <si>
    <t>08JAL117558/12HMGR99</t>
  </si>
  <si>
    <t>MUNICIPIO DE IXTLAHUACAN DE LOS MEMBRILLOS JAL BALCONES DE LA CALERA</t>
  </si>
  <si>
    <t>08JAL117559/12HMGR99</t>
  </si>
  <si>
    <t>MUNICIPIO DE IXTLAHUACAN DE LOS MEMBRILLOS JAL BUENA VISTA O LA CHINGADA</t>
  </si>
  <si>
    <t>08JAL117560/12HPGR99</t>
  </si>
  <si>
    <t>MUNICIPIO DE IXTLAHUACAN DE LOS MEMBRILLOS JAL LA CALERITA EL RENIEGO O LA GALERITA</t>
  </si>
  <si>
    <t>08JAL117561/12HGMR99</t>
  </si>
  <si>
    <t>MUNICIPIO DE IXTLAHUACAN DE LOS MEMBRILLOS JAL LAS PALOMAS</t>
  </si>
  <si>
    <t>08JAL117562/12HGMR99</t>
  </si>
  <si>
    <t>MUNICIPIO DE IXTLAHUACAN DE LOS MEMBRILLOS JAL SAN MATEO</t>
  </si>
  <si>
    <t>08JAL117714/12GMDA17</t>
  </si>
  <si>
    <t>HUMBERTO HERRERA CARDENAS</t>
  </si>
  <si>
    <t>08JAL117901/12APGR99</t>
  </si>
  <si>
    <t>JOSE ALVAREZ CARDENAS</t>
  </si>
  <si>
    <t>08JAL117917/12AMGR99</t>
  </si>
  <si>
    <t>HIDELISA REGALADO COVARRUBIAS</t>
  </si>
  <si>
    <t>08JAL118181/12APGR99</t>
  </si>
  <si>
    <t>RAMON RODRIGUEZ GONZALEZ</t>
  </si>
  <si>
    <t>08JAL118430/12AMGR99</t>
  </si>
  <si>
    <t>CONSUELO GUSMAN AVALOS</t>
  </si>
  <si>
    <t>08JAL118764/12HGMR99</t>
  </si>
  <si>
    <t>MUNICIPIO DE IXTLAHUACAN DE LOS MEMBRILLOS JAL LOS OLIVOS</t>
  </si>
  <si>
    <t>08JAL118859/12HMDA15</t>
  </si>
  <si>
    <t>MUNICIPIO DE IXTLAHUACAN DE LOS MEMBRILLOS JAL CAPILLA LA MORA</t>
  </si>
  <si>
    <t>08JAL118865/12IPGR99</t>
  </si>
  <si>
    <t>MARIA GLORIA MARTINEZ LOPEZ</t>
  </si>
  <si>
    <t>08JAL119311/12APGR99</t>
  </si>
  <si>
    <t>EDUARDO BARAJAS CERVANTES</t>
  </si>
  <si>
    <t>08JAL120129/12IMOC10</t>
  </si>
  <si>
    <t>CARLOS DAVID CAMANO MENDEZ</t>
  </si>
  <si>
    <t>08JAL120151/12APGR99</t>
  </si>
  <si>
    <t>08JAL120152/12AMGR99</t>
  </si>
  <si>
    <t>EJIDO IXTLAHUACAN DE LOS MEMBRILLOS GRUPO POZO 5</t>
  </si>
  <si>
    <t>08JAL122592/12AMGR99</t>
  </si>
  <si>
    <t>LORENZO LEON MACIAS</t>
  </si>
  <si>
    <t>08JAL123585/12IMGR04</t>
  </si>
  <si>
    <t>NATRUM S.A DE C.V</t>
  </si>
  <si>
    <t>08JAL123618/12GPGR00</t>
  </si>
  <si>
    <t>08JAL123619/12GPGR00</t>
  </si>
  <si>
    <t>GUILLERMO LOPEZ COVARRUBIAS</t>
  </si>
  <si>
    <t>08JAL123623/12GPGR00</t>
  </si>
  <si>
    <t>RUBEN MENDOZA CORTÉS</t>
  </si>
  <si>
    <t>08JAL123628/12GPGR00</t>
  </si>
  <si>
    <t>JOSE MANUEL RAMIREZ HERNANDEZ</t>
  </si>
  <si>
    <t>08JAL123629/12GPGR00</t>
  </si>
  <si>
    <t>LUIS GUTIERREZ GALLEGOS</t>
  </si>
  <si>
    <t>08JAL123630/12IPGR00</t>
  </si>
  <si>
    <t>ISMAEL MENDOZA CORTÉS</t>
  </si>
  <si>
    <t>08JAL123839/12IMGR00</t>
  </si>
  <si>
    <t>MARTHA ECHAVARRIA MARRUFO</t>
  </si>
  <si>
    <t>08JAL124307/12HMOC12</t>
  </si>
  <si>
    <t>MUNICIPIO DE IXTLAHUACAN DE LOS MEMBRILLOS JALISCO</t>
  </si>
  <si>
    <t>08JAL124368/12AMGR00</t>
  </si>
  <si>
    <t>GABRIELA MURGUIA ULLOA</t>
  </si>
  <si>
    <t>08JAL124388/12AMGR00</t>
  </si>
  <si>
    <t>FEDERICO GUTIERREZ PAZ</t>
  </si>
  <si>
    <t>08JAL124441/12AMGR00</t>
  </si>
  <si>
    <t>LUIS FERNANDO MENDEZ LOPEZ</t>
  </si>
  <si>
    <t>08JAL124517/12AMGR00</t>
  </si>
  <si>
    <t>JOSE LUIS BARUQUI MICHEL</t>
  </si>
  <si>
    <t>08JAL124798/12CMGR01</t>
  </si>
  <si>
    <t>ELISEO VILLA MEJIA</t>
  </si>
  <si>
    <t>08JAL124799/12CMGR01</t>
  </si>
  <si>
    <t>REYES VILLA MEJIA</t>
  </si>
  <si>
    <t>08JAL124931/12IMGR01</t>
  </si>
  <si>
    <t>GILBERTO MACIAS FLORES</t>
  </si>
  <si>
    <t>08JAL124964/12AMGR01</t>
  </si>
  <si>
    <t>JUAN ANTONIO GONZALEZ DE ACHA</t>
  </si>
  <si>
    <t>08JAL125148/12AMGR02</t>
  </si>
  <si>
    <t>JAVIER CRUZ MOULIN</t>
  </si>
  <si>
    <t>08JAL125280/12AMOC13</t>
  </si>
  <si>
    <t>GUILLERMO CARLOS RUBIO RAMIREZ</t>
  </si>
  <si>
    <t>08JAL125394/12AMGR02</t>
  </si>
  <si>
    <t>CELESTINO ALVARADO GONZALEZ</t>
  </si>
  <si>
    <t>08JAL125503/12IMGR03</t>
  </si>
  <si>
    <t>INCUBADORA DE OCCIDENTE S.A. DE C.V.</t>
  </si>
  <si>
    <t>08JAL125514/12AMGR02</t>
  </si>
  <si>
    <t>HERCULANO VILLASENOR BAEZ</t>
  </si>
  <si>
    <t>08JAL125743/12AMGR02</t>
  </si>
  <si>
    <t>SOCIEDAD COOPERATIVA RANCHO AGROPECUARIO CASA BLANCA SOCIEDAD COOPERATIVA LIMITADA Y DE CAPITAL VARIABLE</t>
  </si>
  <si>
    <t>08JAL125826/12AMGR03</t>
  </si>
  <si>
    <t>HERACLIO DAVILA DIDUSIAK</t>
  </si>
  <si>
    <t>08JAL125827/12AMGR03</t>
  </si>
  <si>
    <t>JOSE ERNESTO OROZCO LOPEZ</t>
  </si>
  <si>
    <t>08JAL125876/12AMGR02</t>
  </si>
  <si>
    <t>JOSE DE JESUS GUTIERREZ PEREZ</t>
  </si>
  <si>
    <t>08JAL126032/12AMGR03</t>
  </si>
  <si>
    <t>ALFONSO VILLANUEVA VALENCIA</t>
  </si>
  <si>
    <t>08JAL126039/12AMOC13</t>
  </si>
  <si>
    <t>CESAR GABRIEL JIMENEZ REYNOSO</t>
  </si>
  <si>
    <t>08JAL126141/12AMGR02</t>
  </si>
  <si>
    <t>08JAL126474/12FMDA13</t>
  </si>
  <si>
    <t>EMBOTELLADORA DE OCCIDENTEA.A DE C.V</t>
  </si>
  <si>
    <t>08JAL126475/12AMGR03</t>
  </si>
  <si>
    <t>IGNACIO CALDERON CHAVARIN</t>
  </si>
  <si>
    <t>08JAL126604/12IMGR03</t>
  </si>
  <si>
    <t>JOSE MANUEL CONTRERAS ROCHIN</t>
  </si>
  <si>
    <t>08JAL126733/12AMGR03</t>
  </si>
  <si>
    <t>08JAL126834/12GMGR04</t>
  </si>
  <si>
    <t>JOSE EDUARDO LIZARDO RODRIGUEZ</t>
  </si>
  <si>
    <t>08JAL126995/12IMGR04</t>
  </si>
  <si>
    <t>JOSE LARA SANTOYO</t>
  </si>
  <si>
    <t>08JAL127064/12AMOC10</t>
  </si>
  <si>
    <t>ANTONIO HORTA VARGAS</t>
  </si>
  <si>
    <t>08JAL127065/12AMOC09</t>
  </si>
  <si>
    <t>JORGE FERNANDO CUEL SALAZAR</t>
  </si>
  <si>
    <t>08JAL127178/12AMGR04</t>
  </si>
  <si>
    <t>08JAL127212/12IMGR04</t>
  </si>
  <si>
    <t>08JAL127214/12AMGR04</t>
  </si>
  <si>
    <t>08JAL127321/12AMGR04</t>
  </si>
  <si>
    <t>AARON RAMIREZ PONCE</t>
  </si>
  <si>
    <t>08JAL127322/12AMGR04</t>
  </si>
  <si>
    <t>08JAL127380/12HMOC12</t>
  </si>
  <si>
    <t>08JAL127409/12EMOC10</t>
  </si>
  <si>
    <t>YVAN FRANCISCO DOMINGUEZ TREJO</t>
  </si>
  <si>
    <t>08JAL127445/12AMGR04</t>
  </si>
  <si>
    <t>HERIBERTO ENCISO HERNANDEZ</t>
  </si>
  <si>
    <t>08JAL127573/12AMGR04</t>
  </si>
  <si>
    <t>RAFAEL CASTELLANOS TORRES</t>
  </si>
  <si>
    <t>08JAL128399/12CMGR05</t>
  </si>
  <si>
    <t>JOSE DE JESUS CONTRERAS DURON</t>
  </si>
  <si>
    <t>08JAL128449/12FMOC14</t>
  </si>
  <si>
    <t>GEUSA DE OCCIDENTE S.A DE C.V</t>
  </si>
  <si>
    <t>08JAL128496/12AMGR06</t>
  </si>
  <si>
    <t>CARLOS ENRIQUE URRA GARCIA JESUS ANTONIO URREA GARCIA RULFO Y VICTOR GABRIEL URREA GARCIA</t>
  </si>
  <si>
    <t>08JAL128639/12AMGR06</t>
  </si>
  <si>
    <t>EJIDO IXTLAHUACAN DE LOS MEMBRILLOS GRUPO MARAVILLAS POZO N 4</t>
  </si>
  <si>
    <t>08JAL128651/12AMGR06</t>
  </si>
  <si>
    <t>FRANCISCO SANCHEZ HERNANDEZ</t>
  </si>
  <si>
    <t>08JAL128799/12EMGR06</t>
  </si>
  <si>
    <t>JUVENTUD CON MISION A C</t>
  </si>
  <si>
    <t>08JAL128930/12AMGR06</t>
  </si>
  <si>
    <t>LUIS ALBERTO MACIAS CAMACHO</t>
  </si>
  <si>
    <t>08JAL129002/12AMDA16</t>
  </si>
  <si>
    <t>PABLO ARTURO SADA DE LA CRUZ</t>
  </si>
  <si>
    <t>08JAL129026/12AMGR06</t>
  </si>
  <si>
    <t>MIGUEL DIAZ GARCIA</t>
  </si>
  <si>
    <t>08JAL129102/12AMGR06</t>
  </si>
  <si>
    <t>ALVARO RAMIREZ MARTINEZ</t>
  </si>
  <si>
    <t>08JAL129394/12HMOC14</t>
  </si>
  <si>
    <t>MUNICIPIO DE IXTLAHUACAN DE LOS MEMBRILLOS JAL</t>
  </si>
  <si>
    <t>08JAL129601/12IMGR06</t>
  </si>
  <si>
    <t>PAZ GONZALEZ GORTAZAR</t>
  </si>
  <si>
    <t>08JAL129625/12HMOC14</t>
  </si>
  <si>
    <t>MISION DEL CARMEN S.A DE C.V</t>
  </si>
  <si>
    <t>08JAL129635/12AMGR06</t>
  </si>
  <si>
    <t>RAUL ZARAGOZA HERNANDEZ</t>
  </si>
  <si>
    <t>08JAL129745/12IMGR06</t>
  </si>
  <si>
    <t>ALEJANDRO ESPEJO SILVA</t>
  </si>
  <si>
    <t>08JAL129766/12APGR06</t>
  </si>
  <si>
    <t>MARTIN ROMERO MURO</t>
  </si>
  <si>
    <t>08JAL129827/12APOC07</t>
  </si>
  <si>
    <t>JOSE MARIO ESCOBEDO RODRIGUEZ Y MARIA CRUZ JIMENEZ BALDIVIA</t>
  </si>
  <si>
    <t>08JAL130826/12AMOC07</t>
  </si>
  <si>
    <t>08JAL130840/12GROC07</t>
  </si>
  <si>
    <t>GONZALO GUTIERREZ IÑIGUEZ</t>
  </si>
  <si>
    <t>08JAL131316/12IMOC07</t>
  </si>
  <si>
    <t>MANUEL GUSTAVO GARCIA RULFO URROZ</t>
  </si>
  <si>
    <t>08JAL131542/12AMOC08</t>
  </si>
  <si>
    <t>ENRIQUE SALAZAR DIAZ</t>
  </si>
  <si>
    <t>08JAL131561/12APOC08</t>
  </si>
  <si>
    <t>EVANGELINA FRIAS CASTRO</t>
  </si>
  <si>
    <t>08JAL131584/12AMOC08</t>
  </si>
  <si>
    <t>MANUEL GARCIA RULFO</t>
  </si>
  <si>
    <t>08JAL131652/12AMOC08</t>
  </si>
  <si>
    <t xml:space="preserve">RAFAEL CALDERON SANCHEZ LUIS GABRIEL CALDERON SANCHEZ E IGNACIO CALDERON SANCHEZ </t>
  </si>
  <si>
    <t>08JAL131660/12AMOC12</t>
  </si>
  <si>
    <t>MARIA GRACIELA SANCHEZ SAHAGUN</t>
  </si>
  <si>
    <t>08JAL132003/12IMOC10</t>
  </si>
  <si>
    <t>FRANCISCO JAVIER JIMENEZ TRUJILLO</t>
  </si>
  <si>
    <t>08JAL132658/12AMOC08</t>
  </si>
  <si>
    <t>MARTIN COSS Y LEON SALCIDO</t>
  </si>
  <si>
    <t>08JAL132792/12AMOC08</t>
  </si>
  <si>
    <t>08JAL132973/12AMOC08</t>
  </si>
  <si>
    <t>08JAL133472/12EMOC09</t>
  </si>
  <si>
    <t>GRUPO INMOBILIARIO TU CASA S.A DE C.V</t>
  </si>
  <si>
    <t>08JAL134099/12EMDA13</t>
  </si>
  <si>
    <t>GRUPO VALSI S.A DE C.V</t>
  </si>
  <si>
    <t>08JAL134139/12AMOC09</t>
  </si>
  <si>
    <t>MANUEL VEGA ALCALA</t>
  </si>
  <si>
    <t>08JAL134149/12AMOC09</t>
  </si>
  <si>
    <t>FERNANDO MARTINEZ URZUA</t>
  </si>
  <si>
    <t>08JAL134262/12AMDA13</t>
  </si>
  <si>
    <t>GUILLERMO JUAN FRANCISCO URREA CARROL PALOMA URREA HERNANDEZ Y MARIA LUISA URREA LOMELI</t>
  </si>
  <si>
    <t>08JAL134395/12IMOC09</t>
  </si>
  <si>
    <t>CHRISTIAN MAURITZ CROUS</t>
  </si>
  <si>
    <t>08JAL134703/12APOC09</t>
  </si>
  <si>
    <t>08JAL134735/12EMOC10</t>
  </si>
  <si>
    <t>CONSTRUCTORA Y DESARROLLADORA SALPLA S.A DE C.V</t>
  </si>
  <si>
    <t>08JAL134827/12EMOC09</t>
  </si>
  <si>
    <t>FRANCISCO FLORES NUNO</t>
  </si>
  <si>
    <t>08JAL136168/12APOC09</t>
  </si>
  <si>
    <t>CLAUDIO TORRES CEJA</t>
  </si>
  <si>
    <t>08JAL136181/12CMOC09</t>
  </si>
  <si>
    <t>FLORENTINO HERNANDEZ GONZALEZ</t>
  </si>
  <si>
    <t>08JAL136186/12EMDA16</t>
  </si>
  <si>
    <t>DESARROLLADORA URBANA INTEGRAL S.A DE C.V</t>
  </si>
  <si>
    <t>08JAL136196/12AMOC09</t>
  </si>
  <si>
    <t>JORGE NAVARRO RODRIGUEZ</t>
  </si>
  <si>
    <t>08JAL136476/12AMDA13</t>
  </si>
  <si>
    <t>RAFAEL GUZMAN ACEVES</t>
  </si>
  <si>
    <t>08JAL138712/12AMDA12</t>
  </si>
  <si>
    <t>ACERO SUECO PALMES S.A DE C.V</t>
  </si>
  <si>
    <t>08JAL139196/12EMDA16</t>
  </si>
  <si>
    <t>MARIA DEL SOCORRO ESQUEDA PONCE LUCAS VALDIVIA ROMERO</t>
  </si>
  <si>
    <t>08JAL139197/12GMDA12</t>
  </si>
  <si>
    <t>MA MERCEDES LOPEZ VELAZQUEZ</t>
  </si>
  <si>
    <t>08JAL139260/12AMDA13</t>
  </si>
  <si>
    <t>BENITO MARTINEZ URZUA</t>
  </si>
  <si>
    <t>08JAL139365/12EMDA16</t>
  </si>
  <si>
    <t>ACERO SUECO PALMES S.A P I DE C.V</t>
  </si>
  <si>
    <t>08JAL139367/12AMDA13</t>
  </si>
  <si>
    <t>JORGE REYES GONZALEZ</t>
  </si>
  <si>
    <t>08JAL139371/12AMDA13</t>
  </si>
  <si>
    <t>JAIME ALBERTO LUNA HERNANDEZ</t>
  </si>
  <si>
    <t>08JAL155057/12HMOC14</t>
  </si>
  <si>
    <t>MUNICIPIO DE IXTLAHUACAN DE LOS MEMBRILLOS</t>
  </si>
  <si>
    <t>08JAL155318/12HMDA17</t>
  </si>
  <si>
    <t>08JAL155620/12HMDA16</t>
  </si>
  <si>
    <t>08JAL155631/12HMDA16</t>
  </si>
  <si>
    <t>08JAL155695/12AMDA15</t>
  </si>
  <si>
    <t>DAVID ROJAS SAINZ</t>
  </si>
  <si>
    <t>08JAL155697/12HMDA17</t>
  </si>
  <si>
    <t>08JAL156945/12AMDA17</t>
  </si>
  <si>
    <t>SANTIAGO ORNELAS MORALES</t>
  </si>
  <si>
    <t>4JAL100159/12FMGR95</t>
  </si>
  <si>
    <t>CYTEC DE MEXICO S.A DE C.V</t>
  </si>
  <si>
    <t>4JAL101124/12GMGE94</t>
  </si>
  <si>
    <t>4JAL101862/12AMGE94</t>
  </si>
  <si>
    <t>REYNALDO BALLESTEROS SERNA</t>
  </si>
  <si>
    <t>4JAL103776-12IMGE96</t>
  </si>
  <si>
    <t>VICENTE GERARDO Y ALEJANDRO FERNANDEZ ABARCA</t>
  </si>
  <si>
    <t>PERMISOS DE DESCARGA DENTRO DEL MUNICIPIO DE IXTLAHUACAN DE LOS MEMBRILLOS</t>
  </si>
  <si>
    <t>08JAL103016/12FMDA13</t>
  </si>
  <si>
    <t>HUTSMAN INTERNATIONAL DE MEXICO S DE R L DE CV</t>
  </si>
  <si>
    <t>08JAL105480/12IMGR03</t>
  </si>
  <si>
    <t>INDUSTRIAS GOSA SA DE CV</t>
  </si>
  <si>
    <t>08JAL113458/12GMGR99</t>
  </si>
  <si>
    <t>FRANCISCO TOMAS GALINDO BASTIDAS</t>
  </si>
  <si>
    <t>08JAL127459/12FMOC08</t>
  </si>
  <si>
    <t>PRODUCTOS GATORADE DE MEXICO S DE RL DE CV</t>
  </si>
  <si>
    <t>08JAL131553/12EMOC08</t>
  </si>
  <si>
    <t>08JAL131559/12EMOC08</t>
  </si>
  <si>
    <t>JUVENTUD CON MISION AC</t>
  </si>
  <si>
    <t>08JAL133542/12FMOC09</t>
  </si>
  <si>
    <t>CYTEC DE MEXICO AS DE CV</t>
  </si>
  <si>
    <t>08JAL134465/12EMOC09</t>
  </si>
  <si>
    <t>DESARROLLADORA URBANA INTEGRAL SA DE CV</t>
  </si>
  <si>
    <t>08JAL134955/12EMOC09</t>
  </si>
  <si>
    <t>CONSORCIO BALI SA DE CV</t>
  </si>
  <si>
    <t>08JAL135106/12EMOC12</t>
  </si>
  <si>
    <t>08JAL135110/12EMOC12</t>
  </si>
  <si>
    <t>08JAL135395/12FMDA15</t>
  </si>
  <si>
    <t>08JAL153661/12EROC13</t>
  </si>
  <si>
    <t>HUERTA VIEJA RESIDENCIAL SA DE CV</t>
  </si>
  <si>
    <t>08JAL135358/12FMOC14</t>
  </si>
  <si>
    <t>MERCEDES-BENZ</t>
  </si>
  <si>
    <t>3AM68513350015687</t>
  </si>
  <si>
    <t>SECUNDARIO</t>
  </si>
  <si>
    <t>https://docs.google.com/document/d/13mZXWbgb6os7f8S5XvYsS9S9uEX3c3CE/edit?usp=drive_link&amp;ouid=116207152624705977065&amp;rtpof=true&amp;sd=true</t>
  </si>
  <si>
    <t>SANTIAGO ENCISO PEREZ</t>
  </si>
  <si>
    <t>SANTIAGO ENCISO PÉREZ</t>
  </si>
  <si>
    <t>JOSE JAVIER GONZALEZ RIZO</t>
  </si>
  <si>
    <t>GUILLERMO LUNA SANDOVAL</t>
  </si>
  <si>
    <t>ROSENDO</t>
  </si>
  <si>
    <t>HUERTA VIEJA</t>
  </si>
  <si>
    <t>OLIVOS I</t>
  </si>
  <si>
    <t xml:space="preserve"> PUERTA DEL SOL</t>
  </si>
  <si>
    <t xml:space="preserve"> RESIDENCIAL LA CAPILLA</t>
  </si>
  <si>
    <t>RINCONADA LAS LOMAS</t>
  </si>
  <si>
    <t>GIRASOLES</t>
  </si>
  <si>
    <t>SABINOS I</t>
  </si>
  <si>
    <t>LOMAS DE LA CAPILLA</t>
  </si>
  <si>
    <t>OLIVOS II</t>
  </si>
  <si>
    <t>POLESA</t>
  </si>
  <si>
    <t>3480 M2</t>
  </si>
  <si>
    <t>2288 M2</t>
  </si>
  <si>
    <t>672.32 M2</t>
  </si>
  <si>
    <t>2376 M2</t>
  </si>
  <si>
    <t>4060.34 M2</t>
  </si>
  <si>
    <t>4474.75 M2</t>
  </si>
  <si>
    <t>10475.86 M2</t>
  </si>
  <si>
    <t>13282 M2</t>
  </si>
  <si>
    <t>3862.73 M2</t>
  </si>
  <si>
    <t>2907 M2</t>
  </si>
  <si>
    <t>2030 M2</t>
  </si>
  <si>
    <t xml:space="preserve">FRACC. HUERTA VIEJA </t>
  </si>
  <si>
    <t>FRACC. OLIVOS I  CALLE OLIVO CAUCASO S/N</t>
  </si>
  <si>
    <t>FRACC. PUERTA DEL SOL CALLE HUERTA VIEJA S/N</t>
  </si>
  <si>
    <t>FRACC. RECIDENCIAL LA CAPILLA CALLE CAPILLA DE SAN PEDRO S/N</t>
  </si>
  <si>
    <t xml:space="preserve">FRACC. RINCONADA LAS LOMAS CALLE LOMAS DE ACAMA ORIENTE ESQUINA LOMAS MAIPO </t>
  </si>
  <si>
    <t>FRACC. GIRASOLES CALLE GIRASOL MULTIFLORAR ESTE S/N</t>
  </si>
  <si>
    <t>FRACC. SABINOS  I AV. LOS SABINOS Y RIO MARABASCO</t>
  </si>
  <si>
    <t>CABECERA MUNICIPAL IXTLAHUACAN ACUEDUCTO GUAD- CHAPALA</t>
  </si>
  <si>
    <t>LOCALIDAD ATEQUIZA</t>
  </si>
  <si>
    <t>FRACC. LOMAS DE LA CAPILLA CALLE LOMA REAL S/N</t>
  </si>
  <si>
    <t xml:space="preserve">FRACC. OLIVOS II </t>
  </si>
  <si>
    <t>POTRERO LA MANGA S/N</t>
  </si>
  <si>
    <t>CAMINO A LA CAPILLA 1980</t>
  </si>
  <si>
    <t>checar cont.</t>
  </si>
  <si>
    <t>U017628 14-012-044-03-0010-014-024-00013-00-0000</t>
  </si>
  <si>
    <t>no hay</t>
  </si>
  <si>
    <t>U015950 14-012-044-03-0169-020-020-00043-00-0000</t>
  </si>
  <si>
    <t>U025496 NO TIENE</t>
  </si>
  <si>
    <t>U027698 14-012-044-03-0054-016-095-00001-00-0000</t>
  </si>
  <si>
    <t>U021535 14-012-044-03-0010-015-055-00073-00-0000</t>
  </si>
  <si>
    <t>COM-06</t>
  </si>
  <si>
    <t>POZO</t>
  </si>
  <si>
    <t xml:space="preserve">IXTLAHUACAN </t>
  </si>
  <si>
    <t>IXTLAHUACAN ( ESCUELA ESPECIAL)</t>
  </si>
  <si>
    <t>AGUILILLAS</t>
  </si>
  <si>
    <t>FRACC. AGUILILLAS ( VALLE DEL LAGO)</t>
  </si>
  <si>
    <t>BUENAVISTA( glorieta)</t>
  </si>
  <si>
    <t>LUIS GARCIA ( la cañada)</t>
  </si>
  <si>
    <t>BUENAVISTA- CEDROS</t>
  </si>
  <si>
    <t>BUENAVISTA</t>
  </si>
  <si>
    <t>CEDROS (TORIL)</t>
  </si>
  <si>
    <t>SANTA ROSA</t>
  </si>
  <si>
    <t>PUERTA DEL SOL</t>
  </si>
  <si>
    <t>FRACC LOS LAURELES</t>
  </si>
  <si>
    <t>OLIVOS 1</t>
  </si>
  <si>
    <t>RESIDENCIAL LA CAPILLA ( CASAS BALI)</t>
  </si>
  <si>
    <t xml:space="preserve">LA CAPILLA </t>
  </si>
  <si>
    <t>SABINOS III</t>
  </si>
  <si>
    <t>EL RODEO</t>
  </si>
  <si>
    <t>RODEO ( SAN JAVIER)</t>
  </si>
  <si>
    <t>ATEQUIZA ( CYTEC)</t>
  </si>
  <si>
    <t xml:space="preserve"> ATEQUIZA FRACC. LA FLORIDA</t>
  </si>
  <si>
    <t>SANTANA DE CEDROS</t>
  </si>
  <si>
    <t>SACRIFICIO</t>
  </si>
  <si>
    <t>LA MISERIA</t>
  </si>
  <si>
    <t>FRACCIONAMIENTO BUENAVISTA</t>
  </si>
  <si>
    <t>AGUACATE (26 de marzo 2021)</t>
  </si>
  <si>
    <t>LA CAPILLA NUEVO 2021</t>
  </si>
  <si>
    <t>BUENAVISTA # 1</t>
  </si>
  <si>
    <t>LA CAÑADA</t>
  </si>
  <si>
    <t>PRIVADA JUAREZ #20</t>
  </si>
  <si>
    <t>VISTA DEL PUEBLO #2</t>
  </si>
  <si>
    <t>AV. AGUILILLAS #200</t>
  </si>
  <si>
    <t>PINO S/ N</t>
  </si>
  <si>
    <t>ANTIGUA CARRETERA GUADALAJARA CHAPALA S/N</t>
  </si>
  <si>
    <t>AV.  MANUEL  CA`PETILLO ·#80</t>
  </si>
  <si>
    <t>CAMINO A LA CAÑADA S/N</t>
  </si>
  <si>
    <t xml:space="preserve">CAMINO A BUENAVISTA CEDROS </t>
  </si>
  <si>
    <t xml:space="preserve">16 DE SEPTIEMBRE # 117 DEPOSITO </t>
  </si>
  <si>
    <t>MORELOS # 1000</t>
  </si>
  <si>
    <t>HIDALGO #40</t>
  </si>
  <si>
    <t>GENERAL PASCUAL ORTIZ RUBIO</t>
  </si>
  <si>
    <t>CARRETERA A LA CAPILLA S/N</t>
  </si>
  <si>
    <t>CAM. ANT. #110</t>
  </si>
  <si>
    <t>ESPAÑOL S/N</t>
  </si>
  <si>
    <t>TACORA #52</t>
  </si>
  <si>
    <t xml:space="preserve">AV. LOMA REAL </t>
  </si>
  <si>
    <t>CARRETERA A LA CALERA CAPILLA</t>
  </si>
  <si>
    <t>SANTA MARTHA# 300</t>
  </si>
  <si>
    <t>KM. 5 RODEO CIELO ROJO  ESBELTO S/N</t>
  </si>
  <si>
    <t>RIO SANTIAGO S/N</t>
  </si>
  <si>
    <t>RIO BOLCHIO</t>
  </si>
  <si>
    <t>HIDALGO S/N</t>
  </si>
  <si>
    <t>SAN JAVIER EL RODEO POZO</t>
  </si>
  <si>
    <t xml:space="preserve">EXTRAM CITECK </t>
  </si>
  <si>
    <t>EXTRA. GUADA. #600</t>
  </si>
  <si>
    <t>BENITO JUAREZ# 6</t>
  </si>
  <si>
    <t>RAFAEL RAMIREZ #18</t>
  </si>
  <si>
    <t>DR. ATL</t>
  </si>
  <si>
    <t>AV. SANT ANA #15</t>
  </si>
  <si>
    <t>VENUSTIANO CARRANZA S/N</t>
  </si>
  <si>
    <t>PASEO DE LAS GARZAS PTE S/N</t>
  </si>
  <si>
    <t>J. GUADALUPE PADILLA</t>
  </si>
  <si>
    <t>BENITO JUAREZ S/N (LAVADEROS)</t>
  </si>
  <si>
    <t>CAMINO A LA POLLERAS</t>
  </si>
  <si>
    <t>COM-12</t>
  </si>
  <si>
    <t>COM-14</t>
  </si>
  <si>
    <t>COM-21</t>
  </si>
  <si>
    <t>COM-36</t>
  </si>
  <si>
    <t>COM-37</t>
  </si>
  <si>
    <t>COM-38</t>
  </si>
  <si>
    <t>COM-39</t>
  </si>
  <si>
    <t>COM-42</t>
  </si>
  <si>
    <t>COM-48</t>
  </si>
  <si>
    <t>COM-54</t>
  </si>
  <si>
    <t xml:space="preserve">POZO# 1 </t>
  </si>
  <si>
    <t>POZO# 2</t>
  </si>
  <si>
    <t>POZO # 1</t>
  </si>
  <si>
    <t>POZO # 2</t>
  </si>
  <si>
    <t xml:space="preserve">POZO#1 </t>
  </si>
  <si>
    <t>POZO #</t>
  </si>
  <si>
    <t>POZO# 1</t>
  </si>
  <si>
    <t>MOTOSOLDADORA DE GASOLINA DE 16 HP DE 210 AMPERES/400 No. De serie: 23271400</t>
  </si>
  <si>
    <t>TALADRO INALAMBRICO NARANJA MODELO 2019 No. De serie 31162800</t>
  </si>
  <si>
    <t>BAILARINA 4 HP GASOLINA MOTOR ROBIN, MODELO CH1274 AMARILLO CON GRIS, No. De serie GPO-BAI (22101602)</t>
  </si>
  <si>
    <t>CORTADORA DE CONCRETO MOTOR GAS MODELO 2020, NEGRA-AMARILLA, ,No.de serie: MP-CORTD(22101600)</t>
  </si>
  <si>
    <t>2944-A</t>
  </si>
  <si>
    <t>CISTERNA</t>
  </si>
  <si>
    <t>TANQUE ELEVADO</t>
  </si>
  <si>
    <t xml:space="preserve">CISTERNA </t>
  </si>
  <si>
    <t>CARCAMO</t>
  </si>
  <si>
    <t xml:space="preserve">CARCAMO </t>
  </si>
  <si>
    <t>TERRENO 41.5 DE FRENTE X 31.5 DE LARGO CONSTRUCCION DE 15 MTS DE FRENTE X 15 MTS DE LARGO LAT. 20.430832 LONG -103.239735</t>
  </si>
  <si>
    <t>TERRENO 475 M2 MEDIDDAS EN ESCUADRA AL SUR 100 MTS, AL ESTE 178 MTS Y AL OESTE 203 MTS, CONSTRUCCION 24.5 MTS DE FRENTE X 50 MTS DE LARGO LAT. 20.439538 LONG -103.238445</t>
  </si>
  <si>
    <t xml:space="preserve"> TERRENO FRENTE 70 MTS X 20.5 MTS DE LARGO CONSTRUCCION 11 MTS DE FRENTE X 15 MTS DE LARGO LAT. 20.439482 LONG -103.231730 ADC MZA A1 </t>
  </si>
  <si>
    <t>TERRENO 10.5 DE FRENTE X 15 DE LARGO  CON 2 TANQUES ELEVADOS LAT 20.435108, LONG -103.211664</t>
  </si>
  <si>
    <t>CONSTRUCCION 24 MTS DE FRENTE X 20 MTS DE LARGO LAT. 20.427453 LONG -103.200536 ADC 6 MZA I</t>
  </si>
  <si>
    <t>TERRENO 32 MTS DE FRENTE X 29 MTS DE LARGO CONSTRUCCION 32 MTS DE FRENTE X 23 MTS DE LARGO LAT. 20.455611 LONG -103.222963</t>
  </si>
  <si>
    <t>CONSTRUCCION 24.5 MTS DE FRENTE X 50 MTS DE LARGO LAT. 20.423003 LONG -103.185027</t>
  </si>
  <si>
    <t>CONSTRUCCION FRENTE 24 MTS X 35 MTS DE LARGO LAT. 20.422995 LONG -103.191947</t>
  </si>
  <si>
    <t>CONSTRUCCION 24 MTS DE FRENTE X 24 MTS DE LARGO LAT. 20.384481 LONG -103.139780</t>
  </si>
  <si>
    <t>CONSTRUCCION 24 MTS DE FRENTE X 35 MTS DE LARGO LAT. 20.420565 LONG -103.180067</t>
  </si>
  <si>
    <t>TERRENO Y TANQUE FRENTE 12 MTS X LARGO 10 MTS LAT. 20.414313 LONG -103.236431</t>
  </si>
  <si>
    <t>TERRENO 10 MTS DE FRENTE X 13 MTS DE LARGO CONSTRUCCION 9 MTS DE FRENTE X 7 MTS DE LARGO LAT. 20.389867 LONG -103.233551</t>
  </si>
  <si>
    <t>CONSTRUCCION 21.5 MTS DE FRENTE X 5.5 MTS DE LARGO LAT. 20.379551 LONG -103.213345</t>
  </si>
  <si>
    <t>CONSTRUCCION DE 12.5 MTS DE FRENTE X 12.5 MTS DE LARGO LAT. 20.338296 LONG -103.187026</t>
  </si>
  <si>
    <t>CONSTRUCCION DE 9.5 MTS DE FRENTE X 9.5 MTS DE LARGO LAT. 20.342734 LONG -103.198632</t>
  </si>
  <si>
    <t>CONSTRUCCION DE 10 MTS DE FRENTE X 9 MTS DE LARGO LAT. 20.383273 LONG -103.23414</t>
  </si>
  <si>
    <t>CONSTRUCCION DE 9 MTS DE FRENTE X 9 MTS DE LARGO LAT. 20.374851 LONG -103.263748</t>
  </si>
  <si>
    <t>TERRENO 12 MTS DE FRENTE X 18 MTS DE LARGO CON UNA CONSTRUCCION CUARTO DE CONTROLES 1.5 MTS DE FRENTE X 1.5 MTS DE LARGO LAT. 20.428197 LONG -103.189123</t>
  </si>
  <si>
    <t>TERRENO 10 MTS DE FRENTE X 12 MTS DE LARGO CON UNA CONTRUCCION CUARTO DE CONTROLES 1.5 MTS DE FRENTE X 1.5 MTS DE LARGO LAT. 20.427233 LONG -103.184235</t>
  </si>
  <si>
    <t>TERRENO 8 MTS DE FRENTE X 16 MTS DE LARGO CON UNA CONTRUCCION CUARTO DE CONTROLES DE 1.5 MTS DE FRENTE X 1.5 MTS DE LARGO LAT. 20.417635 LONG -103.182089</t>
  </si>
  <si>
    <t>CONSTRUCCION DE 10 FRENTE X 10 DE FONDO    LAT 20.38620 LONG -103.210942</t>
  </si>
  <si>
    <t>RESIDENCIAL LA CAPILLA (BALI)</t>
  </si>
  <si>
    <t>SABINOS 2</t>
  </si>
  <si>
    <t>SABINOS 3</t>
  </si>
  <si>
    <t>LOMAS DE ATEQUIZA</t>
  </si>
  <si>
    <t>SABINOS 4</t>
  </si>
  <si>
    <t>LUIS GARCIA</t>
  </si>
  <si>
    <t>FRENTE A LOS 3 (7)</t>
  </si>
  <si>
    <t>AV. HUERTA VIEJA S/N</t>
  </si>
  <si>
    <t>OLIVO FRANCES ESQ. OLIVO AUSTRALIANO S/N</t>
  </si>
  <si>
    <t>CARR. CHAPALA LA CAPILLA S/N</t>
  </si>
  <si>
    <t>CAPILLA DE SAN PATRICIO S/N</t>
  </si>
  <si>
    <t>GIRASOL SOL ROJO</t>
  </si>
  <si>
    <t>LOMAS EVEREST S/N</t>
  </si>
  <si>
    <t>RIO AYUQUILA S/N</t>
  </si>
  <si>
    <t>RIO BOLSHOI S/N</t>
  </si>
  <si>
    <t>RAFAEL MARTINEZ S/N</t>
  </si>
  <si>
    <t>JOSEFA ORTIZ DE D. S/N</t>
  </si>
  <si>
    <t>NOCHE ORIENTE S/N</t>
  </si>
  <si>
    <t>ALDAMA S/N</t>
  </si>
  <si>
    <t>LOPEZ COTILLA S/N</t>
  </si>
  <si>
    <t>16 DE SEPTIEMBRE S/N</t>
  </si>
  <si>
    <t>CARRETERA GDL-CHAPALA</t>
  </si>
  <si>
    <t>CAMINO A LA CAPILLITA</t>
  </si>
  <si>
    <t>LIBRAMIENTO LUIS GARCIA S/N</t>
  </si>
  <si>
    <t>SALIDA AL AGUACATE S/N</t>
  </si>
  <si>
    <t>RIO NILO S/N</t>
  </si>
  <si>
    <t>RIO GRIJALVA S/N</t>
  </si>
  <si>
    <t>AV ASTROS S/N</t>
  </si>
  <si>
    <t>AHUILOTE</t>
  </si>
  <si>
    <t>RUSTICO</t>
  </si>
  <si>
    <t>POZO Y CISTERNA</t>
  </si>
  <si>
    <t>TERRENO 33.5 MTS DE FRENTE X 28 DE LARGO CON UNA CONSTRUCCION DE 20 MTS DE FRENTE X 24.5 DE LARGO LAT 20.434267 LONG -103.222969</t>
  </si>
  <si>
    <t>REAL DEL LAGO</t>
  </si>
  <si>
    <t>U-030599</t>
  </si>
  <si>
    <t>U-032816</t>
  </si>
  <si>
    <t>U-24393</t>
  </si>
  <si>
    <t>U-027012</t>
  </si>
  <si>
    <t>U-043740</t>
  </si>
  <si>
    <t>U-020746</t>
  </si>
  <si>
    <t>U-007242</t>
  </si>
  <si>
    <t>U-009616    U-009615</t>
  </si>
  <si>
    <t>U-042066</t>
  </si>
  <si>
    <t>U-044606</t>
  </si>
  <si>
    <t>U-010865</t>
  </si>
  <si>
    <t>R003374</t>
  </si>
  <si>
    <t>U-0024093</t>
  </si>
  <si>
    <t>U-017769</t>
  </si>
  <si>
    <t>U-042835</t>
  </si>
  <si>
    <t>U-032070</t>
  </si>
  <si>
    <t>U-039591</t>
  </si>
  <si>
    <t>U-30599</t>
  </si>
  <si>
    <t>U-027034</t>
  </si>
  <si>
    <t>U-025496</t>
  </si>
  <si>
    <t>U-15952</t>
  </si>
  <si>
    <t>U-043363</t>
  </si>
  <si>
    <t>R-001791</t>
  </si>
  <si>
    <t>CONSTRUCCION 120 MTS DE FRENTE X 16.5 MTS DE LARGO LAT. 20.419291 LONG -103.187490</t>
  </si>
  <si>
    <t>TERRENO Y CONSTRUCCION DE 42.5 MTS DE FRENTEY 36 MTS DE LARGO LAT. 20.430956 LONG -103.227216</t>
  </si>
  <si>
    <t>TERRENO Y CONSTRUCCION DE 35 MTS DE FRENTE X 40 MTS DE LARGO LAT. 20.446112 LONG -103.237427</t>
  </si>
  <si>
    <t>TERRENO DE 58.5 MTS DE FRENTE X 33.5 MTS DE LARGO Y UNA COSNTRUCCION DE 58.5 MTS DE FRENTE X 17.5 MTS DE LARGO LAT. 20.438748 LONG -103.215324</t>
  </si>
  <si>
    <t>TERRRENO Y CONSTRUCCION DE 20.5 MTS DE FRENTE X 17 MTS DE LARGO LAT. 20.437802 LONG -103.213306</t>
  </si>
  <si>
    <t>TERRENO Y CONSTRUCCION DE 11.6  MTS DE FRENTE X 22.5 MTS DE LARGO LAT. 20.455607 LONG -103.218452</t>
  </si>
  <si>
    <t>TERRENO DE 51 MTS DE FRENTE X 44 MTS DE LARGO CON CONTRUCCION DE DOS TANQUES ELEVADOS DE 4 MTS DE FRENTE X 18 MTS DE LARGO, CUARTO DE CONTROLES DE 1.5 MTS DE FRENTE X 1.5 MTS DE LARGO Y UN TARQUE REDONDO DE 5 MTS DE DIAMETRO X 4.4 MTS DE ALTO LAT 20.434447 LONG -103.228239</t>
  </si>
  <si>
    <t>TERRENO DE 58 MTS DE FRENTE X 50 DE LARGO CON DOS TANQUES ELEVADOS DE 4 MTS DE FRENTE X 18 MTS DE LARGO , CUARTO DE CONTROLES DE 3.5 MTS DE FRENTE X 3.5 MTS DE LARGO Y UN TANQUE PARA LLENADO DE PIPAS 3.5 MTS DE FRENTE X 3.5 MTS DE LARGO LAT. 20.431277 LONG -103.197389 ADC 3 MZA X</t>
  </si>
  <si>
    <t>SUP 1.3303 HAS 91.70 MTS DE FRENTE 124.6 MTS DE LARGO LAT. 20.355381 LONG -103.179199</t>
  </si>
  <si>
    <t>TERRENO 151 MTS DE FRENTE X 200 MTS DE LARGO LAT. 20.400421 LONG -103.104294</t>
  </si>
  <si>
    <t>CONSTRUCCION 18 MTS DE FRENTE X 43 MTS DE LARGO LAT. 20.4328 LONG -103.2320</t>
  </si>
  <si>
    <t>SABINOS 1</t>
  </si>
  <si>
    <t>AV DE LOS SABINOS S/N</t>
  </si>
  <si>
    <t>FRANCISCO LEON DE LA BARRA S/N</t>
  </si>
  <si>
    <t>OLIVO ESPAÑOL S/N</t>
  </si>
  <si>
    <t>CARRETERA LA CAPILLA-ATEQUIZA</t>
  </si>
  <si>
    <t>CAPILLA DE SAN PEDRO S/N</t>
  </si>
  <si>
    <t>LOMAS MAIPO OTE S/N</t>
  </si>
  <si>
    <t>OLIVO CAUCASO S/N</t>
  </si>
  <si>
    <t>GIRASOL MULTIFLORAL S/N</t>
  </si>
  <si>
    <t>ACUEDUCTO</t>
  </si>
  <si>
    <t>U-027698</t>
  </si>
  <si>
    <t>U-027033</t>
  </si>
  <si>
    <t>U-021535</t>
  </si>
  <si>
    <t>U-015950</t>
  </si>
  <si>
    <t>U-017628</t>
  </si>
  <si>
    <t>R-002560</t>
  </si>
  <si>
    <t xml:space="preserve">OFICINA </t>
  </si>
  <si>
    <t>UBICADA EN UNIDAD POLIDEPORTIVO CON UNA EXTENSION DE 5 MTS DE FRENTE X 5 MTS DE LARGO LAT. 20.442036 LONG -103.236310</t>
  </si>
  <si>
    <t>UBICADA EN LA AVENIDAD PRINCIPAL DE IXTLAHUACAN EN ZONA CENTRO , TERRENO 11.5 MTS DE FRENTE X 21 MTS DE LARGO, CON UNA CONSTRUCCION DE 8 MTS DE FRENTE X 21 MTS DE LARGO LAT. 20.350764 LONG -103.191867</t>
  </si>
  <si>
    <t>UBICADA EN LA UNIDAD (UAVI) CON UNA SUPERFICIE DE 8 MTS DE FRENTE X 5 MTS DE LARGO LAT. 20.416006 LONG -103.183163</t>
  </si>
  <si>
    <t>UBICADA EN LA DELEGACION MUNICIPAL CON UNA EXTENSION DE 3 MTS DE FRENTE X 5 MTS DE LARGO LAT. 20.395574 LONG -103.135492</t>
  </si>
  <si>
    <t>OLIVOS 2</t>
  </si>
  <si>
    <t>AV. CIRCUITO DE LOS OLIVOS S/N</t>
  </si>
  <si>
    <t>AV. SANTIAGO # 155</t>
  </si>
  <si>
    <t>AV. ASTROS S/N</t>
  </si>
  <si>
    <t>LOPEZ COTILLA 25</t>
  </si>
  <si>
    <t>ARRENDAMIENTO</t>
  </si>
  <si>
    <t>U-020153</t>
  </si>
  <si>
    <t>U-001490</t>
  </si>
  <si>
    <t>R-004255</t>
  </si>
  <si>
    <t>ESCRITURA 33817</t>
  </si>
  <si>
    <t>PRIV. LA LIMA S/N</t>
  </si>
  <si>
    <t xml:space="preserve">KM 24 HUERTA VIEJA  </t>
  </si>
  <si>
    <t>U-15281, U-15280</t>
  </si>
  <si>
    <t>ESCRIT 70499</t>
  </si>
  <si>
    <t>POZO #1 TERRENO 7.5 MTS DE FRENTE X 8.5 MTS DE LARGO CONSTRUCCION CUARTOS DE CONTROL Y CLORADO 3 MTS DE FRENTE X 2 MTS DE LARGO POCON TANQUE ELEVADO 3.5 MTS X 3.5 MTS LAT. 20.408050 LONG -103.192934</t>
  </si>
  <si>
    <t>CAMINO AL GUAYABO #40</t>
  </si>
  <si>
    <t>CISTERNA #2 TERRENO 22 MTS DE FRENTE X 13.5 MTS DE LARGO CONSTRUCCION 13 MTS DE FRENTE X 10 MTS DE LARGO LAT. 20.389867 LONG -103.136827</t>
  </si>
  <si>
    <t>OFICINA AREA TECNICA TERRENO DE 35.5 MTS FRENTE  X 50 MTS. DE LARGO OFICINAS 7 MTS DE FRENTE X 15 MTS. DE LARGO Y TEJABAN PARA ESTACIONAMIENTO DE 11.5 MTS DE FRENTE X 22 MTS. DE LARGO TECHADO CON LAMINA DE ASBESTO LAT. 20.354474  LONG -103.190990</t>
  </si>
  <si>
    <t>POZO #3 TERRENO 10 MTS DE FRENTE X  20 MTS LARGO CONSTRUCCION FRENTE 4.5 MTS Y 3.5 MTS DE LARGO LAT 20.345549 LONG -103.195686</t>
  </si>
  <si>
    <t>COM-56</t>
  </si>
  <si>
    <t>COM-57</t>
  </si>
  <si>
    <t>COM-58</t>
  </si>
  <si>
    <t>COM-59</t>
  </si>
  <si>
    <t>COM-61</t>
  </si>
  <si>
    <t>COM-62</t>
  </si>
  <si>
    <t>COM-63</t>
  </si>
  <si>
    <t>COM-68</t>
  </si>
  <si>
    <t>COM-70</t>
  </si>
  <si>
    <t>COM-71</t>
  </si>
  <si>
    <t>COM-73</t>
  </si>
  <si>
    <t>ARRE-01</t>
  </si>
  <si>
    <t>FRACC. LOMAS DE LA CAPILLA</t>
  </si>
  <si>
    <t>PLANTAS DE TRATAMIENTO</t>
  </si>
  <si>
    <t>Consecutivo</t>
  </si>
  <si>
    <t>PTAR o proceso de saneamiento</t>
  </si>
  <si>
    <t>Ubicación
(Domicilio)</t>
  </si>
  <si>
    <t>Predio en la que se encuentra</t>
  </si>
  <si>
    <t>Cuenca</t>
  </si>
  <si>
    <t>Subcuenca</t>
  </si>
  <si>
    <t>Tipo de proceso</t>
  </si>
  <si>
    <t>Capacidad de tratamiento
(lps)</t>
  </si>
  <si>
    <t>Tratamiento actual
(lps)</t>
  </si>
  <si>
    <t>Forma de entrega al Organismo Operador</t>
  </si>
  <si>
    <t>Observaciones</t>
  </si>
  <si>
    <t>LONGITUD</t>
  </si>
  <si>
    <t>LATITUD</t>
  </si>
  <si>
    <t>Clave catastral</t>
  </si>
  <si>
    <t>Superficie</t>
  </si>
  <si>
    <t>Documento que acredite propiedad o posesión</t>
  </si>
  <si>
    <t>Ano en el que entro en operacion</t>
  </si>
  <si>
    <t>Juridiccion</t>
  </si>
  <si>
    <t xml:space="preserve"> 20°25'50.82"N</t>
  </si>
  <si>
    <t>103°13'37.37"O</t>
  </si>
  <si>
    <t>RIO LERMA SANTIAGO</t>
  </si>
  <si>
    <t>PRESA DE LA CAPILLA</t>
  </si>
  <si>
    <t>AEROBIO</t>
  </si>
  <si>
    <t>MUNICIPAL</t>
  </si>
  <si>
    <t>OPERADA POR CEA</t>
  </si>
  <si>
    <t xml:space="preserve"> 20°26'4.18"N</t>
  </si>
  <si>
    <t>103°13'41.15"O</t>
  </si>
  <si>
    <t xml:space="preserve">DONACION </t>
  </si>
  <si>
    <t>ARROYO LOS SABINOS</t>
  </si>
  <si>
    <t>ESTA PLANTA ESTA INACTIVA</t>
  </si>
  <si>
    <t xml:space="preserve"> 20°25'58.64"N</t>
  </si>
  <si>
    <t>103°13'55.59"O</t>
  </si>
  <si>
    <t xml:space="preserve"> 20°26'16.32"N</t>
  </si>
  <si>
    <t>103°12'47.74"O</t>
  </si>
  <si>
    <t xml:space="preserve"> 20°27'20.31"N</t>
  </si>
  <si>
    <t>103°13'6.42"O</t>
  </si>
  <si>
    <t xml:space="preserve"> 20°25'53.44"N</t>
  </si>
  <si>
    <t>103°11'49.78"O</t>
  </si>
  <si>
    <t xml:space="preserve"> 20°25'8.67"N</t>
  </si>
  <si>
    <t>103°11'15.11"O</t>
  </si>
  <si>
    <t>ixtlahuacan</t>
  </si>
  <si>
    <t xml:space="preserve"> 20°21'19.08"N</t>
  </si>
  <si>
    <t>103°10'45.73"O</t>
  </si>
  <si>
    <t>SIN DATO</t>
  </si>
  <si>
    <t>PRESA SANTA CRUZ</t>
  </si>
  <si>
    <t>20°24'28.45"N</t>
  </si>
  <si>
    <t>103° 7'58.67"O</t>
  </si>
  <si>
    <t xml:space="preserve"> 20°26'43.16"N</t>
  </si>
  <si>
    <t>103°12'39.39"O</t>
  </si>
  <si>
    <t xml:space="preserve"> 20°26'46.38"N</t>
  </si>
  <si>
    <t>103°14'14.85"O</t>
  </si>
  <si>
    <t>20°27´46" N</t>
  </si>
  <si>
    <t>103°12'69"O</t>
  </si>
  <si>
    <t>ANAEROBIO BIOLOGICO</t>
  </si>
  <si>
    <t>9 L/S</t>
  </si>
  <si>
    <t>20°26´.86" N</t>
  </si>
  <si>
    <t>103°12´,54.91" O</t>
  </si>
  <si>
    <t>50 L/S</t>
  </si>
  <si>
    <t>SIM-01</t>
  </si>
  <si>
    <t>SAMAPA-260</t>
  </si>
  <si>
    <t>SACAPUNTAS ELECTRICO MARCA BOSTITCH MODELO EPS8HD</t>
  </si>
  <si>
    <t>PENDIENTE EN EL SISTEMA</t>
  </si>
  <si>
    <t>RESGUARDO</t>
  </si>
  <si>
    <t>https://drive.google.com/file/d/1QSQm1Cc2BYkyYTCLBEv6rI4Gu3gCeBUs/view?usp=drive_link</t>
  </si>
  <si>
    <t>SAMAPA-261</t>
  </si>
  <si>
    <t>IMPRESORA MARCA EPSON No. De serie XAEWOO3659 MODELO L4260</t>
  </si>
  <si>
    <t>CATALINA LOZA ZUÑIGA</t>
  </si>
  <si>
    <t>YESSENIA GUADALUPE AGUILAR ZARAGOZA</t>
  </si>
  <si>
    <t>SAMAPA-262</t>
  </si>
  <si>
    <t>Telefono Panasonic KX-TG411 INALAMBRICO DECT C/PANTALLA LCD 1.8, CON NUMS. DE SERIE:4CAFB001866, 4CBFB003002</t>
  </si>
  <si>
    <t>SAMAPA-263</t>
  </si>
  <si>
    <t>SAMAPA-265</t>
  </si>
  <si>
    <t>SAMAPA-266</t>
  </si>
  <si>
    <t>SAMAPA-267</t>
  </si>
  <si>
    <t>SAMAPA-268</t>
  </si>
  <si>
    <t>SAMAPA-269</t>
  </si>
  <si>
    <t>Regulador de energia marca No Break Koblenz Bundle 7516 USB/R</t>
  </si>
  <si>
    <t>MULTICONTACTO REGULADOR DE ENERGIA MARCA KOBLENZ BUNDLE PV-2500</t>
  </si>
  <si>
    <t>DON-39</t>
  </si>
  <si>
    <t>DON-40</t>
  </si>
  <si>
    <t>DON-41</t>
  </si>
  <si>
    <t>DON-42</t>
  </si>
  <si>
    <t>DON-43</t>
  </si>
  <si>
    <t>HACER OFICIO DE RESPONSABILIDAD, es la que esta en el oficina, asegurar y sacar placas</t>
  </si>
  <si>
    <t>SAMAPA-271</t>
  </si>
  <si>
    <t>SAMAPA-272</t>
  </si>
  <si>
    <t>ESMERIL ANGULAR 115MM (4-1/2") MARCA MAKITA</t>
  </si>
  <si>
    <t>SAMAPA-270</t>
  </si>
  <si>
    <t xml:space="preserve"> ESCANER CANON DR160II CALIDAD 600X600 DPI 60 PPM</t>
  </si>
  <si>
    <t>https://drive.google.com/file/d/12SvrbxHtJquaky1X9-Pf4EuxRuOJX0Fg/view?usp=drive_link</t>
  </si>
  <si>
    <t xml:space="preserve">  BOMBA SUMERGIBLE DE 2" MARCA LAWN INDUSTRY MOD V </t>
  </si>
  <si>
    <t>https://drive.google.com/file/d/1X0gPrNJJivtGetKdJjNPxCDCuu5Ofc8K/view?usp=drive_link</t>
  </si>
  <si>
    <t>SAMAPA-273</t>
  </si>
  <si>
    <t>SAMAPA-274</t>
  </si>
  <si>
    <t>https://drive.google.com/file/d/1L4VPcr7bCHlX4_rd4p_Uhc_5c_VI8OZc/view?usp=drive_link</t>
  </si>
  <si>
    <t>https://drive.google.com/file/d/1JpSjKzvebDmNo7cJrqwWbiA4rp_w7ncg/view?usp=drive_link</t>
  </si>
  <si>
    <t>https://drive.google.com/file/d/1_jCxHE4kqEJuF3n4moISCxlAuzhPtEcm/view?usp=drive_link</t>
  </si>
  <si>
    <t>SAMAPA-275</t>
  </si>
  <si>
    <t>https://drive.google.com/file/d/1WVHEf6j52fCPYCdibO5igtwjDgGDEGbJ/view?usp=drive_link</t>
  </si>
  <si>
    <t>AREA PATRIMONIO</t>
  </si>
  <si>
    <t>SAMAPA-276</t>
  </si>
  <si>
    <t>MULTIFUNCIONAL ECONOTANK EPSON L575 33/15PPM AD WIFI, CON NUMERO DE SERIE: W98Y094115</t>
  </si>
  <si>
    <t>SAMAPA-277</t>
  </si>
  <si>
    <t>https://docs.google.com/document/d/1LZPvFoQadxoPYo2oL_-YKHBDVEXAC6YX/edit</t>
  </si>
  <si>
    <t>DESCUENTO</t>
  </si>
  <si>
    <t>TOTAL A PAGAR</t>
  </si>
  <si>
    <t>ADEUDOS</t>
  </si>
  <si>
    <t>REFRENDOS</t>
  </si>
  <si>
    <t>TOTAL REFRENDOS</t>
  </si>
  <si>
    <t>CON DESCUENTO</t>
  </si>
  <si>
    <t>JY61335</t>
  </si>
  <si>
    <t>5-485869-1</t>
  </si>
  <si>
    <t>VENCIMIENTO DEL SEGURO</t>
  </si>
  <si>
    <t>https://drive.google.com/drive/folders/1dlMccDpTDWD1RQ4uQJLAS8qAHqUly-M-</t>
  </si>
  <si>
    <t>Impresora BROTHER MFCL900DW DUPLEX WIRELESS ETHERNET 52PPM WORKHORSE SERIES U64209j1n715639 monocromatico</t>
  </si>
  <si>
    <t>QR2528708811</t>
  </si>
  <si>
    <t>SIN NUMERO</t>
  </si>
  <si>
    <t>?</t>
  </si>
  <si>
    <t>checarlo con othoniel</t>
  </si>
  <si>
    <t>SAMAPA-280</t>
  </si>
  <si>
    <t>SAMAPA-278</t>
  </si>
  <si>
    <t>SAMAPA-279</t>
  </si>
  <si>
    <t>SAMAPA-281</t>
  </si>
  <si>
    <t>Suministro de un arrancador marca siemens de 75 hp/440 volts, un autotransformador en seco de 350 kv. Para dotar de energia a dosificador, pastilla eléctrica de 2 amprs. Un detector de falla de fase instalacion de piezas electricas y puesto en marcha</t>
  </si>
  <si>
    <t>Multifuncional HP PAGEWIDE 477.</t>
  </si>
  <si>
    <t>TANQUE DE ACERO AL CARBON CALIBRE DE 1/4" EN LATERALES Y 3/4 EN BASE DE 5MTS DE DIAMETRO X 4.4 DE ALTURA, PINTADO EL INTERIOR CON PINTURA EPOXICA</t>
  </si>
  <si>
    <t>https://drive.google.com/file/d/1t0Z6E17H2hHkPhYmjKVq6wKWVXJMdQ21/view?usp=drive_link</t>
  </si>
  <si>
    <t>https://drive.google.com/file/d/1wdHCIYmDZwxfcEhtiMJy5duPtUaKGjYY/view?usp=drive_link</t>
  </si>
  <si>
    <t>https://drive.google.com/file/d/1ulGdLT-fTsMeOicYVZXesycQMmhUXxxn/view?usp=drive_link</t>
  </si>
  <si>
    <t>466HM2N8002567</t>
  </si>
  <si>
    <t>ODOMETRO CON FRENO, RUEDA DE 13´</t>
  </si>
  <si>
    <t>SAMAPA-282</t>
  </si>
  <si>
    <t>DETECTOR DE FUGAS GEOFONO INSTRUMENTADO MODELO AQUASCOPE 3 TIPO LOCALIZADOR COMPLETO, GUTERMANN MESSTECHNIK QUE INCLUYE: UN AMPLIFICADOR AJUSTE AL CINTO, UN MICROFONO DE PISO, UNA BARRA PARA MICROFONO DE PISO, UN MICROFONO DE MANO, 3 BARRAS DE EXTENSION MICROFONO DE MANO, UN TRÍPODE PARA TERRACERIAS, CABLE DE CONEXION, MALETIN DE TRANSPORTACION Y CAPACITACION</t>
  </si>
  <si>
    <t>SAMAPA-283</t>
  </si>
  <si>
    <t>KIT DE TRANSMISION, INCLUYE VALVULA REGULABLE DE GOLPE CONTINUO QUE GENERA PULSO PARA LOCALIZACION DE TOMA DOMICILIARIA O TUBERIA EN GENERAL, INCLUYE ACCESORIO PARA INSTALACION EN TODO TIPO DE TUBERIA</t>
  </si>
  <si>
    <t>PEDIRLE FOTO A ALEX</t>
  </si>
  <si>
    <t>QUITAR ESE CODIGO</t>
  </si>
  <si>
    <t>ubicación</t>
  </si>
  <si>
    <t>ESTADO</t>
  </si>
  <si>
    <t>BUENO</t>
  </si>
  <si>
    <t>MALO</t>
  </si>
  <si>
    <t>REGULAR</t>
  </si>
  <si>
    <t>OF. AREA TECNICA</t>
  </si>
  <si>
    <t>AREA ADM</t>
  </si>
  <si>
    <t>ARCHIVERO CON 4 CAJONES GRIS</t>
  </si>
  <si>
    <t>AREA COMERCIAL AFUERA DE LA SALA DE JUNTAS</t>
  </si>
  <si>
    <t>LA TIENE JANETH DE RH</t>
  </si>
  <si>
    <t>N. INVENT</t>
  </si>
  <si>
    <t>N. INV</t>
  </si>
  <si>
    <t>AREA JEFA DE AREA COMERCIAL</t>
  </si>
  <si>
    <t>AREA JEFA DE AREA ADMINISTRATIVA</t>
  </si>
  <si>
    <t>CAJA 3</t>
  </si>
  <si>
    <t>EN CAJAS 3 Y 4</t>
  </si>
  <si>
    <t>CAJA 5</t>
  </si>
  <si>
    <t>CAJA 1</t>
  </si>
  <si>
    <t>ATRÁS DE LA CAJA 5</t>
  </si>
  <si>
    <t>JEFE DE AREA ADMINISTRATIVA</t>
  </si>
  <si>
    <t>DEBAJO DE LA MESA DE CAJA 3</t>
  </si>
  <si>
    <t>A UN LADO DE LA CAJA 5</t>
  </si>
  <si>
    <t>CHECARLO</t>
  </si>
  <si>
    <t>DEBAJO DE LA CAJA 3</t>
  </si>
  <si>
    <t>AREA INGRESOS</t>
  </si>
  <si>
    <t>CHECARLA</t>
  </si>
  <si>
    <t>AREA DE INGRESOS</t>
  </si>
  <si>
    <t>CAJA 4</t>
  </si>
  <si>
    <t>SAMAPA-139</t>
  </si>
  <si>
    <t>MICROFONO MARCA ESTEREN</t>
  </si>
  <si>
    <t>JEFA DE AREA COMERCIAL</t>
  </si>
  <si>
    <t>AGREGARLO A LOS OFICIOS</t>
  </si>
  <si>
    <t>PONERLE CODIGO</t>
  </si>
  <si>
    <t>ARCHIVERO METALICO 4 CAJONES COLOR ARENA</t>
  </si>
  <si>
    <t>AFUERA DEL BAÑO</t>
  </si>
  <si>
    <t>SAMAPA-284</t>
  </si>
  <si>
    <t>RH</t>
  </si>
  <si>
    <t>SAMAPA-179</t>
  </si>
  <si>
    <t>SABINOS IV</t>
  </si>
  <si>
    <t>BEATRIZ ADRIANA ROJAS BERNARDO</t>
  </si>
  <si>
    <t>LAPTOP HP GRIS</t>
  </si>
  <si>
    <t>JEFA DE AREA ADMINISTRATIVA</t>
  </si>
  <si>
    <t>BUENA</t>
  </si>
  <si>
    <t>BODEGA ADM</t>
  </si>
  <si>
    <t>https://drive.google.com/file/d/1qnQCW6E14h-0Wg6-1FD5YZw6b-0tI7X5/view?usp=drive_link</t>
  </si>
  <si>
    <t>https://drive.google.com/file/d/1kn3K3doTV8VwJOavGnQ-tvXvrSxcxk93/view?usp=drive_link</t>
  </si>
  <si>
    <t>ARCHIVO MUERTO</t>
  </si>
  <si>
    <t>CAJA REGISTRADORA NEGRA</t>
  </si>
  <si>
    <t>AFUERA LA SALA DE JUNTAS</t>
  </si>
  <si>
    <t>AFUERA DE LA SALA DE JUNTAS</t>
  </si>
  <si>
    <t>ESTA AFUERA DE LA SALA DE JUNTAS EN EL ESCRITORIO QUE LO REVISE JANE SI SI SIRVE</t>
  </si>
  <si>
    <t>MULTICONTACTO T02</t>
  </si>
  <si>
    <t>MULTICONTACTO MARCA KOBLENZ BUNDLE PV-2500</t>
  </si>
  <si>
    <t>SAMAPA-285</t>
  </si>
  <si>
    <t>DAR DE BAJA EL MOUSE</t>
  </si>
  <si>
    <t>LO TIENE EN LA CAJA 2</t>
  </si>
  <si>
    <t>SAMAPA-147</t>
  </si>
  <si>
    <t>CAJA 2</t>
  </si>
  <si>
    <t>CAJA 1Y2</t>
  </si>
  <si>
    <t>ESTÁ EN LA CAJA 4</t>
  </si>
  <si>
    <t>DEBAJO DE LA CAJA 2</t>
  </si>
  <si>
    <t>CHECARLO ES LA MISMA QUE TIENE JANETH QUE ERA DE ALEX</t>
  </si>
  <si>
    <t>QUE LO REVISE JANE SI SIRVE ESTA EN EL ESCRITORIO AFUERA DE LA SALA DE JUNTAS</t>
  </si>
  <si>
    <t>EZEQUIEL</t>
  </si>
  <si>
    <t>MANUEL COVARRUBIAS</t>
  </si>
  <si>
    <t>ARREGLAR</t>
  </si>
  <si>
    <t>MODEM LG</t>
  </si>
  <si>
    <t>SAMAPA-286</t>
  </si>
  <si>
    <t>CEDROS</t>
  </si>
  <si>
    <t>OF AREA TECNICA</t>
  </si>
  <si>
    <t xml:space="preserve">POZO No. 4 Buena vista. UBICACIÓN: ACUEDUCTO 
F-1 
CLAVE CATASTRAL: 14-012-044-04-0038-005-007-00005-00-0000
SUP TERRENO: 0.12 HAS
SUP CONSTRUCCIÓN: 300,00 MTS2  </t>
  </si>
  <si>
    <t>UBICACIÓN: ABASOLO 21L 
F-21
COLONIA: RAMÍREZ MORA 
CLAVE CATASTRAL: 14-012-044-01-0001-003-003-00060-00-0000
SUP. TERRENO: 200.00 MTS2</t>
  </si>
  <si>
    <t>OF AREA ADMINI</t>
  </si>
  <si>
    <t>OF AREA COMERCIAL</t>
  </si>
  <si>
    <t>OF. AREA COMERCIAL</t>
  </si>
  <si>
    <t>DON MANUEL</t>
  </si>
  <si>
    <t>BLANQUITA</t>
  </si>
  <si>
    <t xml:space="preserve">ESTA AFUERA DE LA SALA DE JUNTAS EN EL ESCRITORIO </t>
  </si>
  <si>
    <t>tomar foto y agregarlo al oficio</t>
  </si>
  <si>
    <t>QUE LO BUSQUE JANE</t>
  </si>
  <si>
    <t>COMERCIAL UNIDAD MOVIL</t>
  </si>
  <si>
    <t>SAMAPA-287</t>
  </si>
  <si>
    <t>https://drive.google.com/file/d/1-UoBTeD1tPY9QPH7idYZN8ylggzM6LSU/view?usp=drive_link</t>
  </si>
  <si>
    <t>INVERSOR DE CORRIENTE CON PUERTO USB 1500 W 2406003857</t>
  </si>
  <si>
    <t>ROTOMARTILLO/TALADRO DESTORNILLADOR INALAMBRICO, MARCA TRUPPER INCLUYE BATERUA 20V (SIN CARGADOR)</t>
  </si>
  <si>
    <t>SAMAPA-288</t>
  </si>
  <si>
    <t>BATERIA LTH, PARA CAMIONETA NISSAN PICK UP 2000</t>
  </si>
  <si>
    <t>RAMIRO RENTERIA GUTIERREZ</t>
  </si>
  <si>
    <t>https://drive.google.com/file/d/16-9EfsRwpyKs_Jx2Vy-5pCGybO81Vyti/view?usp=drive_link</t>
  </si>
  <si>
    <t>SAMAPA-289</t>
  </si>
  <si>
    <t>JUAN FRANCISCO AVALOS</t>
  </si>
  <si>
    <t>CAMION DE VOLTEO</t>
  </si>
  <si>
    <t>CASE 580N</t>
  </si>
  <si>
    <t>JJGN580NCHC740592</t>
  </si>
  <si>
    <t>BLACO C/ DORADO</t>
  </si>
  <si>
    <t>SIM-16</t>
  </si>
  <si>
    <t>https://drive.google.com/file/d/1AWQ_Kc_ctqoPJzu2JN0cdJ9pbjxyZH4H/view?usp=drive_link</t>
  </si>
  <si>
    <t>https://drive.google.com/file/d/1E-xg6JEQxoL3UyTxdhaZDwzR1y9pvMfU/view?usp=drive_link</t>
  </si>
  <si>
    <t>VOLVO VNL</t>
  </si>
  <si>
    <t>4V4N19TG16N423122</t>
  </si>
  <si>
    <t>DAR DE BAJA tiene mal un rodillo que cuesta arriba de 1000 y tiene mal otra pieza que tambien cuesta cara</t>
  </si>
  <si>
    <t>HERRAMIENTA, PINZA DE PRESION, MARRO OCTAGONAL, DESARMADOR DE CRUZ, CINCEL FILO CROMADO, PINZA PARA ABRIR ANILLOS DE RETENSION EXTERNAL, LLAVE AJUSTABLE, LLAVE STILSON, PINZA DE ELECTRICISTA, MALETIN PORTA HERRAMIENTA</t>
  </si>
  <si>
    <t>PEDIRLE FOTO A JORGE DEL MALETIN</t>
  </si>
  <si>
    <t>https://drive.google.com/file/d/1KxsZ-G4CfTyRwVi6BhBl6ifA34Gbq26E/view?usp=drive_link</t>
  </si>
  <si>
    <t>EQRC-000015-77</t>
  </si>
  <si>
    <t>AGOSTO-SEPTIEMBRE</t>
  </si>
  <si>
    <t>OCT-NOVIEMBRE</t>
  </si>
  <si>
    <t>VERIFICAR</t>
  </si>
  <si>
    <t>FEBRERO-MARZO</t>
  </si>
  <si>
    <t>SEPTIEMBRE-OCTUBRE</t>
  </si>
  <si>
    <t>ASEGURAR</t>
  </si>
  <si>
    <t>A3260481</t>
  </si>
  <si>
    <t>A3260480</t>
  </si>
  <si>
    <t>ARMANDO</t>
  </si>
  <si>
    <t>COLLAGE</t>
  </si>
  <si>
    <t>2025 PARQUE VEHICULAR</t>
  </si>
  <si>
    <t>SAMAPA-290</t>
  </si>
  <si>
    <t>Silla de oficina mesh primo bedding color negro con descansa brazos</t>
  </si>
  <si>
    <t>COMENTARIO</t>
  </si>
  <si>
    <t>SACAR PLACAS</t>
  </si>
  <si>
    <t>NO LLEVA PLACAS</t>
  </si>
  <si>
    <t>PEDIR EL COMODATO</t>
  </si>
  <si>
    <t>VACTOR VIEJO</t>
  </si>
  <si>
    <t>https://drive.google.com/file/d/16pnAeO3oS4Ni695gCtFPBy8bHHIMV8yy/view?usp=drive_link</t>
  </si>
  <si>
    <t>JK-4047-A</t>
  </si>
  <si>
    <t>2025 CONCESIONES</t>
  </si>
  <si>
    <t>2025 INMUEBLES TERRENOS</t>
  </si>
  <si>
    <t>CONCESION</t>
  </si>
  <si>
    <t>EXPEDICION</t>
  </si>
  <si>
    <t>VENCIMIENTO</t>
  </si>
  <si>
    <t>https://drive.google.com/file/d/1lSxathKWX_0d9IqsdiSjBL_adc0mmhUF/view?usp=drive_link</t>
  </si>
  <si>
    <t>https://drive.google.com/file/d/1hufHkBKziDtdgLoZ327ERr1s8YawGuJ4/view?usp=drive_link</t>
  </si>
  <si>
    <t>estatus</t>
  </si>
  <si>
    <t>VENCIDO</t>
  </si>
  <si>
    <t>PERFORACION</t>
  </si>
  <si>
    <t>ADEME</t>
  </si>
  <si>
    <t>DESCARGA</t>
  </si>
  <si>
    <t>DIAMETRO DE:</t>
  </si>
  <si>
    <t>170 MTS</t>
  </si>
  <si>
    <t>PROFUNDIDAD PERFORA</t>
  </si>
  <si>
    <t>25.400 CM</t>
  </si>
  <si>
    <t>15.240 CM</t>
  </si>
  <si>
    <t>BOMBA</t>
  </si>
  <si>
    <t>VERTICAL</t>
  </si>
  <si>
    <t>COMBUSTION INTERNA</t>
  </si>
  <si>
    <t>https://drive.google.com/file/d/1EvBavwhtbHcaRkvQzTRyPfGkhYfRCJVb/view?usp=drive_link</t>
  </si>
  <si>
    <t>NINGUNA</t>
  </si>
  <si>
    <t>PEDIR ESCRITURA</t>
  </si>
  <si>
    <t>24.4 cm</t>
  </si>
  <si>
    <t>15. 24 cm</t>
  </si>
  <si>
    <t>SUMERGIBLE</t>
  </si>
  <si>
    <t>ELECTRICO</t>
  </si>
  <si>
    <t>POZO #1</t>
  </si>
  <si>
    <t>08JAL108856/12HMOC12</t>
  </si>
  <si>
    <t>80 MTS</t>
  </si>
  <si>
    <t>30.480 CM</t>
  </si>
  <si>
    <t xml:space="preserve">POZO #1 </t>
  </si>
  <si>
    <t>08JAL110014/12HMGR98</t>
  </si>
  <si>
    <t>VIGENTE</t>
  </si>
  <si>
    <t>COLUMNA DE SUCCION</t>
  </si>
  <si>
    <t>10.160 CM</t>
  </si>
  <si>
    <t>30.48 CM</t>
  </si>
  <si>
    <t>10.16 CM</t>
  </si>
  <si>
    <t>25.4 CM</t>
  </si>
  <si>
    <t>200 MTS</t>
  </si>
  <si>
    <t>HABITANTES</t>
  </si>
  <si>
    <t>TIENE MAL LAS COORDENADAS, PEDIR LA ESCRITURA</t>
  </si>
  <si>
    <t>POZO #2</t>
  </si>
  <si>
    <t>08JAL110015/12HMGR98</t>
  </si>
  <si>
    <t>TIENE MAL LAS COORDENADAS, PEDIR ESCRITURA</t>
  </si>
  <si>
    <t>90 MTS</t>
  </si>
  <si>
    <t>20.320 CM</t>
  </si>
  <si>
    <t>15.24 CM</t>
  </si>
  <si>
    <t>https://drive.google.com/file/d/1-H2JS9hpVFG38C_ydTH5DAd2QjZGCtmf/view?usp=drive_link</t>
  </si>
  <si>
    <t>08JAL110016/12HMGR98</t>
  </si>
  <si>
    <t>100 MTS</t>
  </si>
  <si>
    <t>5.080 CM</t>
  </si>
  <si>
    <t>https://drive.google.com/file/d/1J6pw3I4y03e0ZgFtbSpvPBWghnlqz0oU/view?usp=drive_link</t>
  </si>
  <si>
    <t>POZO #3</t>
  </si>
  <si>
    <t>POZO #4</t>
  </si>
  <si>
    <t>LOMAS DE ATEQUIZA ( LA TINAJA)</t>
  </si>
  <si>
    <t>poblacion actual</t>
  </si>
  <si>
    <t>08JAL110018/12HMGR98</t>
  </si>
  <si>
    <t>95 MTS</t>
  </si>
  <si>
    <t>7.620 CM</t>
  </si>
  <si>
    <t>https://drive.google.com/file/d/1bioRZGcVGKj_GydLEqbVTV4J877J4w4x/view?usp=drive_link</t>
  </si>
  <si>
    <t xml:space="preserve">POZO #2 </t>
  </si>
  <si>
    <t>KM.32 CARR. CHAPALA 137-B BALY, CAPILLA SIXTINA S/N</t>
  </si>
  <si>
    <t>SIM-17</t>
  </si>
  <si>
    <t>SIM-06</t>
  </si>
  <si>
    <t>SIM-10</t>
  </si>
  <si>
    <t>SIM-11</t>
  </si>
  <si>
    <t>SIM-13</t>
  </si>
  <si>
    <t>SIM-14</t>
  </si>
  <si>
    <t>SIM-12</t>
  </si>
  <si>
    <t>SIM-05</t>
  </si>
  <si>
    <t>SIM-07</t>
  </si>
  <si>
    <t>SIM-03</t>
  </si>
  <si>
    <t>SIM-04</t>
  </si>
  <si>
    <t>SIM-08</t>
  </si>
  <si>
    <t>SIM-18</t>
  </si>
  <si>
    <t>SIM-02</t>
  </si>
  <si>
    <t>08JAL110017/12HMGR99</t>
  </si>
  <si>
    <t>150 mts</t>
  </si>
  <si>
    <t>20.320 cm</t>
  </si>
  <si>
    <t>15.240 cm</t>
  </si>
  <si>
    <t>30.480 cm</t>
  </si>
  <si>
    <t>ELECRICO</t>
  </si>
  <si>
    <t>https://drive.google.com/file/d/1VB4RLhJlb6ZKb9SRxrvjCST5ZFb10vTy/view?usp=drive_link</t>
  </si>
  <si>
    <t>modificar coordenadas</t>
  </si>
  <si>
    <t>Coordenadas mal</t>
  </si>
  <si>
    <t>50 MTS</t>
  </si>
  <si>
    <t>10.160 cm</t>
  </si>
  <si>
    <t>checar que las bitacoras contengan lo que marqué en el titulo en fisico de la cytec y atequiza</t>
  </si>
  <si>
    <t>7.620 cm</t>
  </si>
  <si>
    <t>2 TITULOS</t>
  </si>
  <si>
    <t>HAY 2 TITULOS. LAS COOREDENADAS ESTAN MAL</t>
  </si>
  <si>
    <t>180 MTS</t>
  </si>
  <si>
    <t>25.400 cm</t>
  </si>
  <si>
    <t>https://drive.google.com/file/d/1J6Er4kx-unKfX_I5dDMNH5IRjP2NeYcm/view?usp=drive_link</t>
  </si>
  <si>
    <t>08JAL115489/12HMOC12</t>
  </si>
  <si>
    <t>coordenadas mal, las correctas me las va a pasar ivan</t>
  </si>
  <si>
    <t>100 mts</t>
  </si>
  <si>
    <t>5.080 cm</t>
  </si>
  <si>
    <t>https://drive.google.com/file/d/1u71ZUBNLT_jxtn_jqWLRMISWR7uytOvi/view?usp=drive_link</t>
  </si>
  <si>
    <t>coordenadas mal</t>
  </si>
  <si>
    <t>4.0 MTS</t>
  </si>
  <si>
    <t>350.0 cm</t>
  </si>
  <si>
    <t>400.00 cm</t>
  </si>
  <si>
    <t>https://drive.google.com/file/d/1bKc91im9jiw-wtB1uU-0ITNPWC9JGpSL/view?usp=drive_link</t>
  </si>
  <si>
    <t>https://drive.google.com/file/d/16FuSKfKeWoy-gj4moarMRp5RVWMjGajr/view?usp=drive_link</t>
  </si>
  <si>
    <t>08JAL117555/12HMGR99</t>
  </si>
  <si>
    <t>110 MTS</t>
  </si>
  <si>
    <t>08JAL117563/12HOGR99</t>
  </si>
  <si>
    <t>https://drive.google.com/file/d/1nQE5xCwKcCwwE4ernkOhEKjO45txQfMT/view?usp=drive_link</t>
  </si>
  <si>
    <t>POZO LA CHINGADA</t>
  </si>
  <si>
    <t>140 MTS</t>
  </si>
  <si>
    <t>35.400 cm</t>
  </si>
  <si>
    <t>https://drive.google.com/file/d/169LdJER5f6QufvCF12DFGdjihH0qM8vt/view?usp=drive_link</t>
  </si>
  <si>
    <t>08JAL118561/12HOGR99</t>
  </si>
  <si>
    <t>https://drive.google.com/file/d/10oIz5Gak6Ff5-kPKOk_NLapjDnC2v-5h/view?usp=drive_link</t>
  </si>
  <si>
    <t>3 TITULOS</t>
  </si>
  <si>
    <t>HAY TRES TITULOS PARA STA ROSA</t>
  </si>
  <si>
    <t>35.560 cm</t>
  </si>
  <si>
    <t>08JAL118764/12HMGR99</t>
  </si>
  <si>
    <t>75.00mts</t>
  </si>
  <si>
    <t>https://drive.google.com/file/d/1RzWELwFeES6XCvYKAzITddW-MsAc9WyO/view?usp=drive_link</t>
  </si>
  <si>
    <t>ESTA CONCESION ES PARA 2 POZOS OLIVOS 2 Y LOS LAURELES</t>
  </si>
  <si>
    <t>75.00 MTS</t>
  </si>
  <si>
    <t>S</t>
  </si>
  <si>
    <t>HAY 3 CONCESIONES 2 VENCIDOS Y 1 VIGENTE, EL VIGENTE ES PARA OLIVOS Y LOS LAURELES</t>
  </si>
  <si>
    <t>202 MTS</t>
  </si>
  <si>
    <t>35.56 CM</t>
  </si>
  <si>
    <t>25.40 CM</t>
  </si>
  <si>
    <t>150 MTS</t>
  </si>
  <si>
    <t>20.32 CM</t>
  </si>
  <si>
    <t>4 TITULOS</t>
  </si>
  <si>
    <t>40.640 CM</t>
  </si>
  <si>
    <t>https://drive.google.com/file/d/14Rgym87zKVrD6AfG0jP84mBiXtMbPV8h/view?usp=drive_link</t>
  </si>
  <si>
    <t>este titulo es el mismo para el pozo 1 y 3 de ixtlahuacan</t>
  </si>
  <si>
    <t>VOLUMEN</t>
  </si>
  <si>
    <t>TITULO DE DESCARGA</t>
  </si>
  <si>
    <t>https://drive.google.com/file/d/1OJ45Ss3bFomyYN_W84fgx2ttm60yboCm/view?usp=drive_link</t>
  </si>
  <si>
    <t>https://drive.google.com/file/d/1W4DyV6uhW0l-ZII9xMX-amWKL82qp8gd/view?usp=drive_link</t>
  </si>
  <si>
    <t>COORDENDAS MAL</t>
  </si>
  <si>
    <t>250 MTS</t>
  </si>
  <si>
    <t>ANTERIORMENTE EL RODEO ACTUAL LA FLORIDA, REVISAR SI HAY DOCUMENTOS CORRESPONDIENTES A ESE CAMBIO. EN EL TITULO AUN SIGUE PERTENECIENDO AL RODEO DE SER NECESARIO CAMBIAR LAS COORDENADAS EN CONAGUA</t>
  </si>
  <si>
    <t>https://drive.google.com/file/d/1LV_y6hhrJO0u4LD16mPjor4RvxlIp-Gn/view?usp=drive_link</t>
  </si>
  <si>
    <t>https://drive.google.com/file/d/1xLCSoLXCYEeg3MQ6qyYannQ2AsTWQDCD/view?usp=drive_link</t>
  </si>
  <si>
    <t>COORDENADAS MAL CHECAR BIEN</t>
  </si>
  <si>
    <t>08JAL160821/12HMDA18</t>
  </si>
  <si>
    <t>https://drive.google.com/file/d/1GTS0TzC7ia6XH7JO2UVXi21GY_uqGh9I/view?usp=drive_link</t>
  </si>
  <si>
    <t>NUEVO TITULO</t>
  </si>
  <si>
    <t>FECHA DE PRORROGA</t>
  </si>
  <si>
    <t>FECHA DE VENCIMIENTO</t>
  </si>
  <si>
    <t>08JAL160792/12HMDA18</t>
  </si>
  <si>
    <t>TITULO VIGENTE PARA ESTE POZO</t>
  </si>
  <si>
    <t>https://drive.google.com/file/d/1MWCbDxIHgKngV4-jJzxV4nwhTGnXZ-6u/view?usp=drive_link</t>
  </si>
  <si>
    <t>08JAL161995/12HMDA19</t>
  </si>
  <si>
    <t>PEDIR LA ESCRITURA  43198 ESTE TITULO ES EL VIGENTE</t>
  </si>
  <si>
    <t>https://drive.google.com/file/d/12ILVGahOkjTcszt0-c3PmJYeBgNadNMo/view?usp=drive_link</t>
  </si>
  <si>
    <t>08JAL160794/12HMDA18</t>
  </si>
  <si>
    <t>TIENE MAL LAS COORDENADAS, PEDIR ESCRITURAS DEL PREDIO PARA ESTE POZO HAY 3 CONCESIONES 2 VIGENTES  Y 1 VICENTE</t>
  </si>
  <si>
    <t>https://drive.google.com/file/d/1xlg8AIALuOV2zVI8t_JfjWdA6VpcP2Xa/view?usp=drive_link</t>
  </si>
  <si>
    <t>26/03/20074</t>
  </si>
  <si>
    <t>15.200 CM</t>
  </si>
  <si>
    <t>https://drive.google.com/file/d/1FY3Bzh03HaRV4dQODlzP_eu1YqDO-UVg/view?usp=drive_link</t>
  </si>
  <si>
    <t>08JAL118764/12HMDA18</t>
  </si>
  <si>
    <t>https://drive.google.com/file/d/1_Agab-hW9KKBocdpzySZgmV1yS1WDTa8/view?usp=drive_link</t>
  </si>
  <si>
    <t>08JAL161194/12HMDA18</t>
  </si>
  <si>
    <t>ESTE TITULO ES PARA EL POZO 1 Y 2 DE IXTLAHUACÁN</t>
  </si>
  <si>
    <t>https://drive.google.com/file/d/1PmZoVEYIPFhhxwq2u2YCR-LW4KK9d1vV/view?usp=drive_link</t>
  </si>
  <si>
    <t>08JAL160791/12HMDA18</t>
  </si>
  <si>
    <t>https://drive.google.com/file/d/1RFJ8IHQNIMmGvi5jycG-fydH-d3SVvXy/view?usp=drive_link</t>
  </si>
  <si>
    <t># POZO</t>
  </si>
  <si>
    <t>O8JAL108856/12HMOC12</t>
  </si>
  <si>
    <t>ESTATUS</t>
  </si>
  <si>
    <t>FRACC. LOS LAURELES Y OLIVOS</t>
  </si>
  <si>
    <t>6137-8533</t>
  </si>
  <si>
    <t>ELECRICO JAL-0-4974-13-12-18</t>
  </si>
  <si>
    <t>https://drive.google.com/file/d/1pSDvOTEfy3D6mATx9e6s_ZSD9DjAvF0u/view?usp=drive_link</t>
  </si>
  <si>
    <t>https://drive.google.com/file/d/1AbJgAsOt3UsTeQqblrGMFfVtZov9fKcl/view?usp=drive_link</t>
  </si>
  <si>
    <t>IXTLAHUACAN</t>
  </si>
  <si>
    <t>10400-73000</t>
  </si>
  <si>
    <t>JAL155631</t>
  </si>
  <si>
    <t>https://drive.google.com/file/d/1dB5ftJn8Azy39wtmOCkaRs59RaYI4F-i/view?usp=drive_link</t>
  </si>
  <si>
    <t>CALERA</t>
  </si>
  <si>
    <t>PND DE CHECAR CON JORGE, LO TENGO EN FISICO</t>
  </si>
  <si>
    <t>LOS CEDROS</t>
  </si>
  <si>
    <t>08JAL118859/12HMGR99</t>
  </si>
  <si>
    <t>CAPILLA LA MORA</t>
  </si>
  <si>
    <t>CAPILLA</t>
  </si>
  <si>
    <t>B. VISTA</t>
  </si>
  <si>
    <t>EL RODEO (SAN JAVIER)</t>
  </si>
  <si>
    <t>EL AGUACATE</t>
  </si>
  <si>
    <t>08JAL117562/12HMGR99</t>
  </si>
  <si>
    <t>SAN MATEO</t>
  </si>
  <si>
    <t>08JAL117561/12HMGR99</t>
  </si>
  <si>
    <t>PALOMAS</t>
  </si>
  <si>
    <t>LA CALERITA, EL RENIEGO O LA GALERITA</t>
  </si>
  <si>
    <t>B. VISTA (LA CHINGADA)</t>
  </si>
  <si>
    <t>LA ARENA</t>
  </si>
  <si>
    <t>STA. ROSA</t>
  </si>
  <si>
    <t>POTRERO LAS COLORADAS</t>
  </si>
  <si>
    <t>SANTA ANA DE CEDROS</t>
  </si>
  <si>
    <t>LA CALERA</t>
  </si>
  <si>
    <t>75 MTS</t>
  </si>
  <si>
    <t>ESTE TITULO ES PARA OLIVOS Y LAURELES</t>
  </si>
  <si>
    <t>TITULO ACTUAL</t>
  </si>
  <si>
    <t>PEDIRLO EN SINDICATURA</t>
  </si>
  <si>
    <t>PAG</t>
  </si>
  <si>
    <t>PTA. DEL SOL</t>
  </si>
  <si>
    <t>1, 2 Y 3</t>
  </si>
  <si>
    <t>6a</t>
  </si>
  <si>
    <t>6A</t>
  </si>
  <si>
    <t>EN ARCHIVO</t>
  </si>
  <si>
    <t>https://drive.google.com/file/d/1fQBpZglRE5LMITJe5Yid32Y_EjclhRDQ/view?usp=drive_link</t>
  </si>
  <si>
    <t>https://drive.google.com/file/d/1hKyeqBq0Yi4w5WEIAYCT-P3iAzinjSEs/view?usp=drive_link</t>
  </si>
  <si>
    <t>https://drive.google.com/file/d/14aBgElMaQT858uBArlTCMWFODUYz077X/view?usp=drive_link</t>
  </si>
  <si>
    <t>https://drive.google.com/file/d/1ClylumfKBiDDayap_IHu6bQ6o1zWzTiR/view?usp=drive_link</t>
  </si>
  <si>
    <t>JLJ139A</t>
  </si>
  <si>
    <t>K5T31P</t>
  </si>
  <si>
    <t>k5T32P</t>
  </si>
  <si>
    <t>SAMAPA-291</t>
  </si>
  <si>
    <t>ARMANDO CERVANTES ENCISO</t>
  </si>
  <si>
    <t>ESMERIL ANGULAR GWS 850 MARCA BOSCH</t>
  </si>
  <si>
    <t>QR25395960H</t>
  </si>
  <si>
    <t>SIM-15</t>
  </si>
  <si>
    <t>SIM-19</t>
  </si>
  <si>
    <t>BLANCO</t>
  </si>
  <si>
    <t>JX03970</t>
  </si>
  <si>
    <t>3N6AD35A2LK879166</t>
  </si>
  <si>
    <t>pollo</t>
  </si>
  <si>
    <t>SAMAPA-292</t>
  </si>
  <si>
    <t>CORTADORA INHABLAMBRICA</t>
  </si>
  <si>
    <t>ET</t>
  </si>
  <si>
    <t>TOTAL</t>
  </si>
  <si>
    <t>C</t>
  </si>
  <si>
    <t>COM</t>
  </si>
  <si>
    <t>https://drive.google.com/file/d/1pNN65Np33GGX4lS4jmoaZb_rktux71hZ/view?usp=drive_link</t>
  </si>
  <si>
    <t>https://drive.google.com/file/d/11LS10pdbJ4KyNJNGT6NvSVIe5i8dZvYm/view?usp=drive_link</t>
  </si>
  <si>
    <t>https://drive.google.com/file/d/1NSd-4eY9NK4qAF9wbkUFF2xx2ksf5_i8/view?usp=drive_link</t>
  </si>
  <si>
    <t>https://drive.google.com/file/d/1a5YlCzd1HVwr8mtXUregHUbk4GPb-maa/view?usp=drive_link</t>
  </si>
  <si>
    <t>COM-97</t>
  </si>
  <si>
    <t>MARIA TOVAR ZUÑIGA</t>
  </si>
  <si>
    <t>LAPTOP PLATEADA HP, MODELO: RTL8723BE EN COMODATO CON EL PROFE</t>
  </si>
  <si>
    <t>SAMAPA-293</t>
  </si>
  <si>
    <t>SAMAPA-294</t>
  </si>
  <si>
    <t>DEMOLEDOR VERTICAL HEX-1/1" 2,000 W 72.8 J 870</t>
  </si>
  <si>
    <t>$26953.93</t>
  </si>
  <si>
    <t>https://drive.google.com/drive/folders/1Fe5b_VthrZ-wlxsxXHUVYDlVBCgbQrJQ</t>
  </si>
  <si>
    <t>NISSAN CHASIS</t>
  </si>
  <si>
    <t>SAMAPA-295</t>
  </si>
  <si>
    <t>SAMAPA-296</t>
  </si>
  <si>
    <t>MIGUEL ZARAGOZA ZARAGOZA</t>
  </si>
  <si>
    <t>TALADRO DESTORNILLADOR INALAMBRICO 13 MM 1/2 103249 TALO-20A2</t>
  </si>
  <si>
    <t>$ 7,812</t>
  </si>
  <si>
    <t>$13,884.59</t>
  </si>
  <si>
    <t>SAMAPA-297</t>
  </si>
  <si>
    <t>SAMAPA-298</t>
  </si>
  <si>
    <t>GENERADOR A GASOLINA 9,000W 12.7 HP 120V ARRANQUE ELECTRONICO CODIGO SYN- GE9900BV (26111600) PLANTA DE LUZ</t>
  </si>
  <si>
    <t>$ 13,965.52</t>
  </si>
  <si>
    <t>JOSE FERNANDO AVALOS HERNANDEZ</t>
  </si>
  <si>
    <t>PUNTO DE VENTA</t>
  </si>
  <si>
    <t>SAMAPA-299</t>
  </si>
  <si>
    <t>GRILLO</t>
  </si>
  <si>
    <t>TALADRO</t>
  </si>
  <si>
    <t>DIABLITO</t>
  </si>
  <si>
    <t>ESMERIL ANGULAR INALÀMBRICA CORDLESS ANGLE GRINDER 11.5 CM 4 1/2" 102449 MAX-20E</t>
  </si>
  <si>
    <t>SAMAPA-300</t>
  </si>
  <si>
    <t>SAMAPA-301</t>
  </si>
  <si>
    <t>SAMAPA-302</t>
  </si>
  <si>
    <t>SAMAPA-303</t>
  </si>
  <si>
    <t>SAMAPA-304</t>
  </si>
  <si>
    <t>SAMAPA-305</t>
  </si>
  <si>
    <t>SAMAPA-306</t>
  </si>
  <si>
    <t>SAMAPA-307</t>
  </si>
  <si>
    <t>ESPERANDO LA FACTURA PARA HACER OFICIO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</si>
</sst>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20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9" tint="0.59999389629810485"/>
      <name val="Arial"/>
      <family val="2"/>
    </font>
    <font>
      <sz val="11"/>
      <color theme="9" tint="0.59999389629810485"/>
      <name val="Calibri"/>
      <family val="2"/>
      <scheme val="minor"/>
    </font>
    <font>
      <b/>
      <sz val="10"/>
      <color theme="1"/>
      <name val="Tahoma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1"/>
      <color rgb="FFFFFFCC"/>
      <name val="Calibri"/>
      <family val="2"/>
      <scheme val="minor"/>
    </font>
    <font>
      <sz val="11"/>
      <color rgb="FF0063B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AE57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5" fontId="1" fillId="0" borderId="0" applyFont="0" applyFill="0" applyBorder="0" applyAlignment="0" applyProtection="0"/>
  </cellStyleXfs>
  <cellXfs count="215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165" fontId="0" fillId="0" borderId="2" xfId="1" applyFont="1" applyBorder="1"/>
    <xf numFmtId="165" fontId="0" fillId="0" borderId="2" xfId="1" applyFont="1" applyFill="1" applyBorder="1"/>
    <xf numFmtId="0" fontId="0" fillId="3" borderId="2" xfId="0" applyFill="1" applyBorder="1"/>
    <xf numFmtId="0" fontId="0" fillId="0" borderId="2" xfId="0" applyBorder="1" applyAlignment="1">
      <alignment wrapText="1"/>
    </xf>
    <xf numFmtId="0" fontId="5" fillId="0" borderId="2" xfId="2" applyBorder="1"/>
    <xf numFmtId="0" fontId="2" fillId="0" borderId="3" xfId="0" applyFon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4" fontId="0" fillId="0" borderId="3" xfId="0" applyNumberFormat="1" applyBorder="1"/>
    <xf numFmtId="165" fontId="0" fillId="0" borderId="3" xfId="1" applyFont="1" applyBorder="1"/>
    <xf numFmtId="165" fontId="0" fillId="5" borderId="3" xfId="1" applyFont="1" applyFill="1" applyBorder="1"/>
    <xf numFmtId="0" fontId="0" fillId="6" borderId="3" xfId="0" applyFill="1" applyBorder="1"/>
    <xf numFmtId="165" fontId="0" fillId="0" borderId="3" xfId="1" applyFont="1" applyFill="1" applyBorder="1"/>
    <xf numFmtId="0" fontId="0" fillId="7" borderId="3" xfId="0" applyFill="1" applyBorder="1"/>
    <xf numFmtId="165" fontId="2" fillId="0" borderId="3" xfId="1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7" borderId="0" xfId="0" applyFill="1"/>
    <xf numFmtId="0" fontId="0" fillId="8" borderId="3" xfId="0" applyFill="1" applyBorder="1"/>
    <xf numFmtId="0" fontId="5" fillId="0" borderId="3" xfId="2" applyFill="1" applyBorder="1"/>
    <xf numFmtId="0" fontId="0" fillId="9" borderId="3" xfId="0" applyFill="1" applyBorder="1"/>
    <xf numFmtId="0" fontId="2" fillId="4" borderId="3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 wrapText="1"/>
    </xf>
    <xf numFmtId="165" fontId="2" fillId="1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10" borderId="1" xfId="0" applyFont="1" applyFill="1" applyBorder="1" applyAlignment="1">
      <alignment horizontal="center" vertical="center" wrapText="1"/>
    </xf>
    <xf numFmtId="0" fontId="5" fillId="0" borderId="3" xfId="2" applyBorder="1"/>
    <xf numFmtId="0" fontId="0" fillId="11" borderId="0" xfId="0" applyFill="1"/>
    <xf numFmtId="0" fontId="6" fillId="11" borderId="0" xfId="0" applyFont="1" applyFill="1"/>
    <xf numFmtId="0" fontId="7" fillId="11" borderId="0" xfId="0" applyFont="1" applyFill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11" borderId="0" xfId="0" applyFont="1" applyFill="1"/>
    <xf numFmtId="0" fontId="2" fillId="0" borderId="15" xfId="0" applyFont="1" applyBorder="1"/>
    <xf numFmtId="0" fontId="0" fillId="0" borderId="16" xfId="0" applyBorder="1"/>
    <xf numFmtId="0" fontId="0" fillId="0" borderId="17" xfId="0" applyBorder="1"/>
    <xf numFmtId="0" fontId="2" fillId="0" borderId="10" xfId="0" applyFont="1" applyBorder="1"/>
    <xf numFmtId="0" fontId="0" fillId="0" borderId="11" xfId="0" applyBorder="1"/>
    <xf numFmtId="0" fontId="2" fillId="0" borderId="12" xfId="0" applyFont="1" applyBorder="1"/>
    <xf numFmtId="0" fontId="0" fillId="0" borderId="13" xfId="0" applyBorder="1"/>
    <xf numFmtId="0" fontId="0" fillId="0" borderId="14" xfId="0" applyBorder="1"/>
    <xf numFmtId="0" fontId="0" fillId="8" borderId="0" xfId="0" applyFill="1"/>
    <xf numFmtId="0" fontId="6" fillId="8" borderId="0" xfId="0" applyFont="1" applyFill="1"/>
    <xf numFmtId="0" fontId="0" fillId="0" borderId="3" xfId="0" applyBorder="1" applyAlignment="1">
      <alignment horizontal="center" wrapText="1"/>
    </xf>
    <xf numFmtId="0" fontId="0" fillId="12" borderId="3" xfId="0" applyFill="1" applyBorder="1"/>
    <xf numFmtId="0" fontId="0" fillId="0" borderId="3" xfId="0" applyBorder="1" applyAlignment="1">
      <alignment wrapText="1"/>
    </xf>
    <xf numFmtId="165" fontId="0" fillId="7" borderId="3" xfId="1" applyFont="1" applyFill="1" applyBorder="1"/>
    <xf numFmtId="0" fontId="5" fillId="7" borderId="3" xfId="2" applyFill="1" applyBorder="1"/>
    <xf numFmtId="14" fontId="0" fillId="7" borderId="3" xfId="0" applyNumberFormat="1" applyFill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13" borderId="3" xfId="0" applyFill="1" applyBorder="1"/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 wrapText="1"/>
    </xf>
    <xf numFmtId="0" fontId="0" fillId="14" borderId="3" xfId="0" applyFill="1" applyBorder="1"/>
    <xf numFmtId="0" fontId="2" fillId="14" borderId="3" xfId="0" applyFont="1" applyFill="1" applyBorder="1" applyAlignment="1">
      <alignment vertical="center"/>
    </xf>
    <xf numFmtId="0" fontId="2" fillId="14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0" fillId="13" borderId="3" xfId="0" applyFill="1" applyBorder="1" applyAlignment="1">
      <alignment wrapText="1"/>
    </xf>
    <xf numFmtId="166" fontId="0" fillId="0" borderId="3" xfId="0" applyNumberFormat="1" applyBorder="1"/>
    <xf numFmtId="166" fontId="0" fillId="0" borderId="3" xfId="0" applyNumberFormat="1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7" borderId="3" xfId="0" applyFill="1" applyBorder="1" applyAlignment="1">
      <alignment wrapText="1"/>
    </xf>
    <xf numFmtId="0" fontId="5" fillId="4" borderId="3" xfId="2" applyFill="1" applyBorder="1" applyAlignment="1">
      <alignment horizontal="center"/>
    </xf>
    <xf numFmtId="165" fontId="0" fillId="0" borderId="0" xfId="1" applyFont="1"/>
    <xf numFmtId="0" fontId="0" fillId="15" borderId="3" xfId="0" applyFill="1" applyBorder="1"/>
    <xf numFmtId="14" fontId="0" fillId="9" borderId="3" xfId="0" applyNumberFormat="1" applyFill="1" applyBorder="1"/>
    <xf numFmtId="165" fontId="0" fillId="9" borderId="3" xfId="1" applyFont="1" applyFill="1" applyBorder="1"/>
    <xf numFmtId="165" fontId="0" fillId="0" borderId="2" xfId="3" applyFont="1" applyBorder="1"/>
    <xf numFmtId="165" fontId="0" fillId="8" borderId="0" xfId="0" applyNumberFormat="1" applyFill="1"/>
    <xf numFmtId="0" fontId="2" fillId="10" borderId="2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0" fontId="2" fillId="0" borderId="3" xfId="0" applyFont="1" applyBorder="1"/>
    <xf numFmtId="14" fontId="0" fillId="0" borderId="3" xfId="0" applyNumberFormat="1" applyBorder="1" applyAlignment="1">
      <alignment horizontal="right"/>
    </xf>
    <xf numFmtId="0" fontId="0" fillId="7" borderId="15" xfId="0" applyFill="1" applyBorder="1"/>
    <xf numFmtId="0" fontId="0" fillId="6" borderId="10" xfId="0" applyFill="1" applyBorder="1"/>
    <xf numFmtId="0" fontId="0" fillId="0" borderId="21" xfId="0" applyBorder="1"/>
    <xf numFmtId="0" fontId="0" fillId="8" borderId="10" xfId="0" applyFill="1" applyBorder="1"/>
    <xf numFmtId="0" fontId="0" fillId="9" borderId="10" xfId="0" applyFill="1" applyBorder="1"/>
    <xf numFmtId="0" fontId="0" fillId="7" borderId="12" xfId="0" applyFill="1" applyBorder="1"/>
    <xf numFmtId="0" fontId="0" fillId="6" borderId="3" xfId="0" applyFill="1" applyBorder="1" applyAlignment="1">
      <alignment horizontal="center"/>
    </xf>
    <xf numFmtId="165" fontId="0" fillId="16" borderId="3" xfId="1" applyFont="1" applyFill="1" applyBorder="1"/>
    <xf numFmtId="14" fontId="0" fillId="0" borderId="2" xfId="3" applyNumberFormat="1" applyFont="1" applyBorder="1"/>
    <xf numFmtId="14" fontId="5" fillId="0" borderId="2" xfId="2" applyNumberFormat="1" applyBorder="1"/>
    <xf numFmtId="0" fontId="0" fillId="6" borderId="2" xfId="0" applyFill="1" applyBorder="1"/>
    <xf numFmtId="14" fontId="0" fillId="6" borderId="2" xfId="0" applyNumberFormat="1" applyFill="1" applyBorder="1"/>
    <xf numFmtId="165" fontId="0" fillId="6" borderId="2" xfId="1" applyFont="1" applyFill="1" applyBorder="1"/>
    <xf numFmtId="14" fontId="0" fillId="6" borderId="2" xfId="3" applyNumberFormat="1" applyFont="1" applyFill="1" applyBorder="1"/>
    <xf numFmtId="14" fontId="0" fillId="0" borderId="0" xfId="0" applyNumberFormat="1"/>
    <xf numFmtId="1" fontId="0" fillId="0" borderId="0" xfId="0" applyNumberFormat="1" applyAlignment="1">
      <alignment horizontal="center"/>
    </xf>
    <xf numFmtId="0" fontId="0" fillId="6" borderId="2" xfId="0" applyFill="1" applyBorder="1" applyAlignment="1">
      <alignment wrapText="1"/>
    </xf>
    <xf numFmtId="1" fontId="0" fillId="6" borderId="0" xfId="0" applyNumberFormat="1" applyFill="1" applyAlignment="1">
      <alignment horizontal="center"/>
    </xf>
    <xf numFmtId="0" fontId="0" fillId="6" borderId="0" xfId="0" applyFill="1"/>
    <xf numFmtId="1" fontId="0" fillId="6" borderId="0" xfId="0" applyNumberFormat="1" applyFill="1"/>
    <xf numFmtId="14" fontId="0" fillId="3" borderId="2" xfId="0" applyNumberFormat="1" applyFill="1" applyBorder="1"/>
    <xf numFmtId="0" fontId="0" fillId="3" borderId="2" xfId="0" applyFill="1" applyBorder="1" applyAlignment="1">
      <alignment wrapText="1"/>
    </xf>
    <xf numFmtId="1" fontId="0" fillId="3" borderId="0" xfId="0" applyNumberFormat="1" applyFill="1" applyAlignment="1">
      <alignment horizontal="center"/>
    </xf>
    <xf numFmtId="0" fontId="0" fillId="3" borderId="0" xfId="0" applyFill="1"/>
    <xf numFmtId="0" fontId="0" fillId="15" borderId="2" xfId="0" applyFill="1" applyBorder="1"/>
    <xf numFmtId="14" fontId="0" fillId="15" borderId="2" xfId="0" applyNumberFormat="1" applyFill="1" applyBorder="1"/>
    <xf numFmtId="0" fontId="0" fillId="15" borderId="2" xfId="0" applyFill="1" applyBorder="1" applyAlignment="1">
      <alignment wrapText="1"/>
    </xf>
    <xf numFmtId="1" fontId="0" fillId="15" borderId="0" xfId="0" applyNumberFormat="1" applyFill="1" applyAlignment="1">
      <alignment horizontal="center"/>
    </xf>
    <xf numFmtId="0" fontId="0" fillId="15" borderId="0" xfId="0" applyFill="1"/>
    <xf numFmtId="0" fontId="5" fillId="6" borderId="2" xfId="2" applyFill="1" applyBorder="1"/>
    <xf numFmtId="0" fontId="0" fillId="2" borderId="2" xfId="0" applyFill="1" applyBorder="1"/>
    <xf numFmtId="14" fontId="0" fillId="2" borderId="2" xfId="0" applyNumberFormat="1" applyFill="1" applyBorder="1"/>
    <xf numFmtId="0" fontId="0" fillId="17" borderId="2" xfId="0" applyFill="1" applyBorder="1"/>
    <xf numFmtId="14" fontId="0" fillId="17" borderId="2" xfId="0" applyNumberFormat="1" applyFill="1" applyBorder="1"/>
    <xf numFmtId="165" fontId="0" fillId="17" borderId="2" xfId="3" applyFont="1" applyFill="1" applyBorder="1"/>
    <xf numFmtId="0" fontId="5" fillId="17" borderId="2" xfId="2" applyFill="1" applyBorder="1"/>
    <xf numFmtId="0" fontId="0" fillId="17" borderId="2" xfId="0" applyFill="1" applyBorder="1" applyAlignment="1">
      <alignment wrapText="1"/>
    </xf>
    <xf numFmtId="1" fontId="0" fillId="17" borderId="0" xfId="0" applyNumberFormat="1" applyFill="1" applyAlignment="1">
      <alignment horizontal="center"/>
    </xf>
    <xf numFmtId="164" fontId="0" fillId="0" borderId="2" xfId="0" applyNumberFormat="1" applyBorder="1"/>
    <xf numFmtId="14" fontId="0" fillId="0" borderId="2" xfId="3" applyNumberFormat="1" applyFont="1" applyFill="1" applyBorder="1"/>
    <xf numFmtId="14" fontId="5" fillId="0" borderId="2" xfId="2" applyNumberFormat="1" applyFill="1" applyBorder="1"/>
    <xf numFmtId="165" fontId="0" fillId="17" borderId="2" xfId="1" applyFont="1" applyFill="1" applyBorder="1"/>
    <xf numFmtId="14" fontId="0" fillId="17" borderId="2" xfId="3" applyNumberFormat="1" applyFont="1" applyFill="1" applyBorder="1"/>
    <xf numFmtId="14" fontId="5" fillId="17" borderId="2" xfId="2" applyNumberFormat="1" applyFill="1" applyBorder="1"/>
    <xf numFmtId="0" fontId="0" fillId="3" borderId="0" xfId="0" applyFill="1" applyAlignment="1">
      <alignment horizontal="center"/>
    </xf>
    <xf numFmtId="0" fontId="0" fillId="16" borderId="2" xfId="0" applyFill="1" applyBorder="1"/>
    <xf numFmtId="14" fontId="0" fillId="16" borderId="2" xfId="0" applyNumberFormat="1" applyFill="1" applyBorder="1"/>
    <xf numFmtId="0" fontId="0" fillId="16" borderId="2" xfId="0" applyFill="1" applyBorder="1" applyAlignment="1">
      <alignment vertical="center" wrapText="1"/>
    </xf>
    <xf numFmtId="0" fontId="0" fillId="16" borderId="2" xfId="0" applyFill="1" applyBorder="1" applyAlignment="1">
      <alignment wrapText="1"/>
    </xf>
    <xf numFmtId="1" fontId="0" fillId="16" borderId="0" xfId="0" applyNumberFormat="1" applyFill="1" applyAlignment="1">
      <alignment horizontal="center"/>
    </xf>
    <xf numFmtId="0" fontId="0" fillId="16" borderId="0" xfId="0" applyFill="1"/>
    <xf numFmtId="0" fontId="0" fillId="16" borderId="0" xfId="0" applyFill="1" applyAlignment="1">
      <alignment horizontal="center"/>
    </xf>
    <xf numFmtId="165" fontId="0" fillId="16" borderId="2" xfId="1" applyFont="1" applyFill="1" applyBorder="1"/>
    <xf numFmtId="0" fontId="5" fillId="16" borderId="2" xfId="2" applyFill="1" applyBorder="1"/>
    <xf numFmtId="165" fontId="0" fillId="16" borderId="2" xfId="3" applyFont="1" applyFill="1" applyBorder="1"/>
    <xf numFmtId="1" fontId="0" fillId="16" borderId="0" xfId="0" applyNumberFormat="1" applyFill="1"/>
    <xf numFmtId="14" fontId="0" fillId="16" borderId="0" xfId="0" applyNumberFormat="1" applyFill="1"/>
    <xf numFmtId="165" fontId="0" fillId="16" borderId="0" xfId="0" applyNumberFormat="1" applyFill="1"/>
    <xf numFmtId="1" fontId="0" fillId="16" borderId="2" xfId="0" applyNumberFormat="1" applyFill="1" applyBorder="1" applyAlignment="1">
      <alignment horizontal="center"/>
    </xf>
    <xf numFmtId="0" fontId="0" fillId="16" borderId="2" xfId="0" applyFill="1" applyBorder="1" applyAlignment="1">
      <alignment horizontal="center"/>
    </xf>
    <xf numFmtId="14" fontId="0" fillId="16" borderId="2" xfId="3" applyNumberFormat="1" applyFont="1" applyFill="1" applyBorder="1"/>
    <xf numFmtId="14" fontId="5" fillId="16" borderId="2" xfId="2" applyNumberFormat="1" applyFill="1" applyBorder="1"/>
    <xf numFmtId="165" fontId="2" fillId="0" borderId="3" xfId="0" applyNumberFormat="1" applyFont="1" applyBorder="1"/>
    <xf numFmtId="0" fontId="14" fillId="0" borderId="0" xfId="0" applyFont="1"/>
    <xf numFmtId="0" fontId="0" fillId="0" borderId="22" xfId="0" applyBorder="1"/>
    <xf numFmtId="0" fontId="0" fillId="0" borderId="19" xfId="0" applyBorder="1"/>
    <xf numFmtId="0" fontId="0" fillId="0" borderId="23" xfId="0" applyBorder="1"/>
    <xf numFmtId="0" fontId="2" fillId="0" borderId="0" xfId="0" applyFont="1" applyAlignment="1">
      <alignment horizontal="center"/>
    </xf>
    <xf numFmtId="0" fontId="0" fillId="18" borderId="3" xfId="0" applyFill="1" applyBorder="1"/>
    <xf numFmtId="0" fontId="0" fillId="0" borderId="20" xfId="0" applyBorder="1"/>
    <xf numFmtId="0" fontId="2" fillId="10" borderId="24" xfId="0" applyFont="1" applyFill="1" applyBorder="1" applyAlignment="1">
      <alignment horizontal="center" vertical="center" wrapText="1"/>
    </xf>
    <xf numFmtId="0" fontId="5" fillId="0" borderId="20" xfId="2" applyFill="1" applyBorder="1"/>
    <xf numFmtId="0" fontId="0" fillId="14" borderId="3" xfId="0" applyFill="1" applyBorder="1" applyAlignment="1">
      <alignment horizontal="center"/>
    </xf>
    <xf numFmtId="165" fontId="0" fillId="14" borderId="3" xfId="1" applyFont="1" applyFill="1" applyBorder="1"/>
    <xf numFmtId="0" fontId="5" fillId="14" borderId="20" xfId="2" applyFill="1" applyBorder="1"/>
    <xf numFmtId="0" fontId="0" fillId="14" borderId="0" xfId="0" applyFill="1"/>
    <xf numFmtId="0" fontId="5" fillId="0" borderId="0" xfId="2"/>
    <xf numFmtId="0" fontId="2" fillId="10" borderId="0" xfId="0" applyFont="1" applyFill="1" applyAlignment="1">
      <alignment horizontal="center" vertical="center" wrapText="1"/>
    </xf>
    <xf numFmtId="3" fontId="0" fillId="0" borderId="0" xfId="0" applyNumberFormat="1"/>
    <xf numFmtId="0" fontId="0" fillId="19" borderId="3" xfId="0" applyFill="1" applyBorder="1" applyAlignment="1">
      <alignment horizontal="center"/>
    </xf>
    <xf numFmtId="0" fontId="0" fillId="19" borderId="3" xfId="0" applyFill="1" applyBorder="1"/>
    <xf numFmtId="165" fontId="0" fillId="19" borderId="3" xfId="1" applyFont="1" applyFill="1" applyBorder="1"/>
    <xf numFmtId="0" fontId="0" fillId="19" borderId="0" xfId="0" applyFill="1"/>
    <xf numFmtId="3" fontId="0" fillId="19" borderId="0" xfId="0" applyNumberFormat="1" applyFill="1"/>
    <xf numFmtId="0" fontId="5" fillId="19" borderId="0" xfId="2" applyFill="1"/>
    <xf numFmtId="4" fontId="0" fillId="0" borderId="0" xfId="0" applyNumberFormat="1"/>
    <xf numFmtId="0" fontId="15" fillId="3" borderId="0" xfId="0" applyFont="1" applyFill="1"/>
    <xf numFmtId="0" fontId="5" fillId="0" borderId="20" xfId="2" applyBorder="1"/>
    <xf numFmtId="14" fontId="0" fillId="14" borderId="0" xfId="0" applyNumberFormat="1" applyFill="1"/>
    <xf numFmtId="0" fontId="0" fillId="13" borderId="0" xfId="0" applyFill="1"/>
    <xf numFmtId="14" fontId="0" fillId="0" borderId="0" xfId="0" applyNumberFormat="1" applyAlignment="1">
      <alignment horizontal="center"/>
    </xf>
    <xf numFmtId="0" fontId="0" fillId="13" borderId="0" xfId="0" applyFill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0" fillId="13" borderId="20" xfId="0" applyFill="1" applyBorder="1" applyAlignment="1">
      <alignment wrapText="1"/>
    </xf>
    <xf numFmtId="14" fontId="0" fillId="17" borderId="3" xfId="0" applyNumberFormat="1" applyFill="1" applyBorder="1"/>
    <xf numFmtId="0" fontId="0" fillId="4" borderId="0" xfId="0" applyFill="1"/>
    <xf numFmtId="0" fontId="16" fillId="4" borderId="0" xfId="0" applyFont="1" applyFill="1"/>
    <xf numFmtId="0" fontId="17" fillId="0" borderId="25" xfId="0" pivotButton="1" applyFont="1" applyBorder="1" applyAlignment="1">
      <alignment horizontal="center"/>
    </xf>
    <xf numFmtId="0" fontId="17" fillId="0" borderId="26" xfId="0" applyFont="1" applyBorder="1"/>
    <xf numFmtId="0" fontId="17" fillId="0" borderId="27" xfId="0" applyFont="1" applyBorder="1"/>
    <xf numFmtId="0" fontId="17" fillId="0" borderId="21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8" xfId="0" applyFont="1" applyBorder="1" applyAlignment="1">
      <alignment horizontal="center"/>
    </xf>
    <xf numFmtId="0" fontId="17" fillId="0" borderId="29" xfId="0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17" fillId="0" borderId="31" xfId="0" applyFont="1" applyBorder="1" applyAlignment="1">
      <alignment horizontal="center"/>
    </xf>
    <xf numFmtId="14" fontId="0" fillId="6" borderId="3" xfId="0" applyNumberFormat="1" applyFill="1" applyBorder="1"/>
    <xf numFmtId="0" fontId="2" fillId="10" borderId="3" xfId="0" applyFont="1" applyFill="1" applyBorder="1" applyAlignment="1">
      <alignment horizontal="center"/>
    </xf>
    <xf numFmtId="0" fontId="8" fillId="14" borderId="0" xfId="0" applyFont="1" applyFill="1" applyAlignment="1">
      <alignment horizontal="center"/>
    </xf>
    <xf numFmtId="0" fontId="9" fillId="12" borderId="3" xfId="0" applyFont="1" applyFill="1" applyBorder="1" applyAlignment="1">
      <alignment horizontal="center" vertical="center" textRotation="90" wrapText="1"/>
    </xf>
    <xf numFmtId="0" fontId="0" fillId="12" borderId="3" xfId="0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 wrapText="1"/>
    </xf>
    <xf numFmtId="0" fontId="0" fillId="14" borderId="3" xfId="0" applyFill="1" applyBorder="1"/>
    <xf numFmtId="0" fontId="10" fillId="14" borderId="3" xfId="0" applyFont="1" applyFill="1" applyBorder="1" applyAlignment="1">
      <alignment horizontal="center" vertical="center" wrapText="1"/>
    </xf>
    <xf numFmtId="0" fontId="11" fillId="14" borderId="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13" fillId="0" borderId="3" xfId="0" applyFont="1" applyBorder="1" applyAlignment="1">
      <alignment wrapText="1"/>
    </xf>
    <xf numFmtId="0" fontId="13" fillId="4" borderId="3" xfId="0" applyFont="1" applyFill="1" applyBorder="1" applyAlignment="1">
      <alignment horizontal="center" wrapText="1"/>
    </xf>
    <xf numFmtId="0" fontId="0" fillId="4" borderId="3" xfId="0" applyFill="1" applyBorder="1" applyAlignment="1">
      <alignment horizontal="center"/>
    </xf>
    <xf numFmtId="0" fontId="13" fillId="0" borderId="19" xfId="0" applyFont="1" applyBorder="1" applyAlignment="1">
      <alignment horizontal="center" wrapText="1"/>
    </xf>
    <xf numFmtId="0" fontId="13" fillId="0" borderId="18" xfId="0" applyFont="1" applyBorder="1" applyAlignment="1">
      <alignment horizontal="center" wrapText="1"/>
    </xf>
  </cellXfs>
  <cellStyles count="4">
    <cellStyle name="Hipervínculo" xfId="2" builtinId="8"/>
    <cellStyle name="Moneda" xfId="1" builtinId="4"/>
    <cellStyle name="Moneda 2" xfId="3"/>
    <cellStyle name="Normal" xfId="0" builtinId="0"/>
  </cellStyles>
  <dxfs count="129">
    <dxf>
      <font>
        <color rgb="FF9C5700"/>
      </font>
      <fill>
        <patternFill>
          <bgColor rgb="FFFFEB9C"/>
        </patternFill>
      </fill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  <dxf>
      <font>
        <i/>
      </font>
    </dxf>
    <dxf>
      <font>
        <i/>
      </font>
    </dxf>
    <dxf>
      <font>
        <i/>
      </font>
    </dxf>
    <dxf>
      <font>
        <i/>
      </font>
    </dxf>
    <dxf>
      <font>
        <i/>
      </font>
    </dxf>
    <dxf>
      <font>
        <i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color rgb="FF0063B2"/>
      </font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0"/>
      </font>
    </dxf>
    <dxf>
      <font>
        <color rgb="FF006100"/>
      </font>
      <fill>
        <patternFill>
          <bgColor rgb="FFC6EFCE"/>
        </patternFill>
      </fill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2</xdr:rowOff>
    </xdr:from>
    <xdr:to>
      <xdr:col>1</xdr:col>
      <xdr:colOff>847614</xdr:colOff>
      <xdr:row>1</xdr:row>
      <xdr:rowOff>323851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3092C2-0ABD-4CAB-866F-AC68BB9DF0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79" t="17710" r="83087" b="72653"/>
        <a:stretch/>
      </xdr:blipFill>
      <xdr:spPr>
        <a:xfrm>
          <a:off x="1" y="2"/>
          <a:ext cx="1219088" cy="6572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2</xdr:col>
      <xdr:colOff>180863</xdr:colOff>
      <xdr:row>1</xdr:row>
      <xdr:rowOff>323849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64B1D6-DE90-45EA-AD76-F68AC8BBD4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79" t="17710" r="83087" b="72653"/>
        <a:stretch/>
      </xdr:blipFill>
      <xdr:spPr>
        <a:xfrm>
          <a:off x="19050" y="0"/>
          <a:ext cx="1219088" cy="65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209438</xdr:colOff>
      <xdr:row>1</xdr:row>
      <xdr:rowOff>323849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A14D22-4F2B-45C7-851B-5794F3E4D6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79" t="17710" r="83087" b="72653"/>
        <a:stretch/>
      </xdr:blipFill>
      <xdr:spPr>
        <a:xfrm>
          <a:off x="28575" y="0"/>
          <a:ext cx="1219088" cy="657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1428750</xdr:colOff>
      <xdr:row>1</xdr:row>
      <xdr:rowOff>322347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55FD7B-486D-4199-8AA2-F313B2656A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79" t="17710" r="83087" b="72653"/>
        <a:stretch/>
      </xdr:blipFill>
      <xdr:spPr>
        <a:xfrm>
          <a:off x="28575" y="0"/>
          <a:ext cx="1400175" cy="655722"/>
        </a:xfrm>
        <a:prstGeom prst="rect">
          <a:avLst/>
        </a:prstGeom>
      </xdr:spPr>
    </xdr:pic>
    <xdr:clientData/>
  </xdr:twoCellAnchor>
  <xdr:oneCellAnchor>
    <xdr:from>
      <xdr:col>0</xdr:col>
      <xdr:colOff>1379087</xdr:colOff>
      <xdr:row>0</xdr:row>
      <xdr:rowOff>0</xdr:rowOff>
    </xdr:from>
    <xdr:ext cx="7069588" cy="593304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9129B73-FD68-6F9A-5DF9-B7DA0E0288BA}"/>
            </a:ext>
          </a:extLst>
        </xdr:cNvPr>
        <xdr:cNvSpPr/>
      </xdr:nvSpPr>
      <xdr:spPr>
        <a:xfrm>
          <a:off x="1379087" y="0"/>
          <a:ext cx="7069588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3200" b="0" cap="none" spc="0">
              <a:ln w="0"/>
              <a:gradFill>
                <a:gsLst>
                  <a:gs pos="0">
                    <a:schemeClr val="accent5">
                      <a:lumMod val="50000"/>
                    </a:schemeClr>
                  </a:gs>
                  <a:gs pos="50000">
                    <a:schemeClr val="accent5"/>
                  </a:gs>
                  <a:gs pos="100000">
                    <a:schemeClr val="accent5">
                      <a:lumMod val="60000"/>
                      <a:lumOff val="40000"/>
                    </a:schemeClr>
                  </a:gs>
                </a:gsLst>
                <a:lin ang="5400000"/>
              </a:gradFill>
              <a:effectLst>
                <a:reflection blurRad="6350" stA="53000" endA="300" endPos="35500" dir="5400000" sy="-90000" algn="bl" rotWithShape="0"/>
              </a:effectLst>
            </a:rPr>
            <a:t>TITULOS DE</a:t>
          </a:r>
          <a:r>
            <a:rPr lang="es-ES" sz="3200" b="0" cap="none" spc="0" baseline="0">
              <a:ln w="0"/>
              <a:gradFill>
                <a:gsLst>
                  <a:gs pos="0">
                    <a:schemeClr val="accent5">
                      <a:lumMod val="50000"/>
                    </a:schemeClr>
                  </a:gs>
                  <a:gs pos="50000">
                    <a:schemeClr val="accent5"/>
                  </a:gs>
                  <a:gs pos="100000">
                    <a:schemeClr val="accent5">
                      <a:lumMod val="60000"/>
                      <a:lumOff val="40000"/>
                    </a:schemeClr>
                  </a:gs>
                </a:gsLst>
                <a:lin ang="5400000"/>
              </a:gradFill>
              <a:effectLst>
                <a:reflection blurRad="6350" stA="53000" endA="300" endPos="35500" dir="5400000" sy="-90000" algn="bl" rotWithShape="0"/>
              </a:effectLst>
            </a:rPr>
            <a:t> CONCESIONES </a:t>
          </a:r>
          <a:r>
            <a:rPr lang="es-ES" sz="3200" b="0" cap="none" spc="0">
              <a:ln w="0"/>
              <a:gradFill>
                <a:gsLst>
                  <a:gs pos="0">
                    <a:schemeClr val="accent5">
                      <a:lumMod val="50000"/>
                    </a:schemeClr>
                  </a:gs>
                  <a:gs pos="50000">
                    <a:schemeClr val="accent5"/>
                  </a:gs>
                  <a:gs pos="100000">
                    <a:schemeClr val="accent5">
                      <a:lumMod val="60000"/>
                      <a:lumOff val="40000"/>
                    </a:schemeClr>
                  </a:gs>
                </a:gsLst>
                <a:lin ang="5400000"/>
              </a:gradFill>
              <a:effectLst>
                <a:reflection blurRad="6350" stA="53000" endA="300" endPos="35500" dir="5400000" sy="-90000" algn="bl" rotWithShape="0"/>
              </a:effectLst>
            </a:rPr>
            <a:t>EN</a:t>
          </a:r>
          <a:r>
            <a:rPr lang="es-ES" sz="3200" b="0" cap="none" spc="0" baseline="0">
              <a:ln w="0"/>
              <a:gradFill>
                <a:gsLst>
                  <a:gs pos="0">
                    <a:schemeClr val="accent5">
                      <a:lumMod val="50000"/>
                    </a:schemeClr>
                  </a:gs>
                  <a:gs pos="50000">
                    <a:schemeClr val="accent5"/>
                  </a:gs>
                  <a:gs pos="100000">
                    <a:schemeClr val="accent5">
                      <a:lumMod val="60000"/>
                      <a:lumOff val="40000"/>
                    </a:schemeClr>
                  </a:gs>
                </a:gsLst>
                <a:lin ang="5400000"/>
              </a:gradFill>
              <a:effectLst>
                <a:reflection blurRad="6350" stA="53000" endA="300" endPos="35500" dir="5400000" sy="-90000" algn="bl" rotWithShape="0"/>
              </a:effectLst>
            </a:rPr>
            <a:t> FISICO</a:t>
          </a:r>
          <a:endParaRPr lang="es-ES" sz="3200" b="0" cap="none" spc="0">
            <a:ln w="0"/>
            <a:gradFill>
              <a:gsLst>
                <a:gs pos="0">
                  <a:schemeClr val="accent5">
                    <a:lumMod val="50000"/>
                  </a:schemeClr>
                </a:gs>
                <a:gs pos="50000">
                  <a:schemeClr val="accent5"/>
                </a:gs>
                <a:gs pos="100000">
                  <a:schemeClr val="accent5">
                    <a:lumMod val="60000"/>
                    <a:lumOff val="40000"/>
                  </a:schemeClr>
                </a:gs>
              </a:gsLst>
              <a:lin ang="5400000"/>
            </a:gradFill>
            <a:effectLst>
              <a:reflection blurRad="6350" stA="53000" endA="300" endPos="35500" dir="5400000" sy="-90000" algn="bl" rotWithShape="0"/>
            </a:effectLst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1333500</xdr:colOff>
      <xdr:row>2</xdr:row>
      <xdr:rowOff>190801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161AF9-192F-4AC7-B565-07710AF9A9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979" t="17710" r="83087" b="72653"/>
        <a:stretch/>
      </xdr:blipFill>
      <xdr:spPr>
        <a:xfrm>
          <a:off x="0" y="1"/>
          <a:ext cx="1590675" cy="85755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amapa" refreshedDate="45841.66962847222" createdVersion="8" refreshedVersion="8" minRefreshableVersion="3" recordCount="20">
  <cacheSource type="worksheet">
    <worksheetSource ref="B3:U23" sheet="PARQUE VEHICULAR"/>
  </cacheSource>
  <cacheFields count="20">
    <cacheField name="TIPO" numFmtId="0">
      <sharedItems count="11">
        <s v="CAMIONETA"/>
        <s v="CARRO"/>
        <s v="MOTO CAJA"/>
        <s v="MOTOCICLETA"/>
        <s v="PIPA"/>
        <s v="VACTOR"/>
        <s v="OFICINA"/>
        <s v="RETROEXCAVADORA"/>
        <s v="CAMION DE VOLTEO"/>
        <s v="PIPA " u="1"/>
        <s v="MOTOCILETA" u="1"/>
      </sharedItems>
    </cacheField>
    <cacheField name="MARCA" numFmtId="0">
      <sharedItems/>
    </cacheField>
    <cacheField name="MODELO" numFmtId="0">
      <sharedItems containsBlank="1" containsMixedTypes="1" containsNumber="1" containsInteger="1" minValue="1992" maxValue="2023"/>
    </cacheField>
    <cacheField name="N° DE SERIE" numFmtId="0">
      <sharedItems/>
    </cacheField>
    <cacheField name="MOTOR" numFmtId="0">
      <sharedItems containsBlank="1" containsMixedTypes="1" containsNumber="1" containsInteger="1" minValue="73814949" maxValue="73814949"/>
    </cacheField>
    <cacheField name="PLACAS" numFmtId="0">
      <sharedItems containsBlank="1"/>
    </cacheField>
    <cacheField name="POLIZA" numFmtId="0">
      <sharedItems containsBlank="1" containsMixedTypes="1" containsNumber="1" containsInteger="1" minValue="971276693" maxValue="1340350347"/>
    </cacheField>
    <cacheField name="N° DE VEHICULO" numFmtId="0">
      <sharedItems/>
    </cacheField>
    <cacheField name="COLOR" numFmtId="0">
      <sharedItems containsBlank="1"/>
    </cacheField>
    <cacheField name="RESGUARDANTE" numFmtId="0">
      <sharedItems containsBlank="1"/>
    </cacheField>
    <cacheField name="SECUNDARIO" numFmtId="0">
      <sharedItems containsBlank="1"/>
    </cacheField>
    <cacheField name="FECHA DE ADQUISICION" numFmtId="0">
      <sharedItems containsDate="1" containsBlank="1" containsMixedTypes="1" minDate="2012-11-05T00:00:00" maxDate="2025-06-14T00:00:00"/>
    </cacheField>
    <cacheField name="VALOR DE ADQUISICION" numFmtId="165">
      <sharedItems containsSemiMixedTypes="0" containsString="0" containsNumber="1" minValue="1" maxValue="2432600.0099999998"/>
    </cacheField>
    <cacheField name="ADQUISICION" numFmtId="0">
      <sharedItems count="2">
        <s v="CV"/>
        <s v="COMODATO CON AYTO"/>
      </sharedItems>
    </cacheField>
    <cacheField name="SITUACION" numFmtId="0">
      <sharedItems containsBlank="1"/>
    </cacheField>
    <cacheField name="ADEUDA REFRENDO 2024" numFmtId="0">
      <sharedItems containsBlank="1" containsMixedTypes="1" containsNumber="1" containsInteger="1" minValue="0" maxValue="1272"/>
    </cacheField>
    <cacheField name="LINK DE FACTURA" numFmtId="0">
      <sharedItems containsBlank="1"/>
    </cacheField>
    <cacheField name="ALTA PATRIMONIAL" numFmtId="0">
      <sharedItems containsBlank="1"/>
    </cacheField>
    <cacheField name="RESGUARDO" numFmtId="0">
      <sharedItems containsBlank="1"/>
    </cacheField>
    <cacheField name="VENCIMIENTO DEL SEGURO" numFmtId="0">
      <sharedItems containsDate="1" containsString="0" containsBlank="1" containsMixedTypes="1" minDate="1899-12-31T00:00:00" maxDate="2026-03-06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s v="NISSAN NP300"/>
    <n v="2012"/>
    <s v="3N6DD25T6CK051114"/>
    <s v="KA24574805A"/>
    <s v="JV60479"/>
    <n v="1340332774"/>
    <s v="SIM-08"/>
    <s v="BLANCO CON LOGOS DE SAMAPA"/>
    <s v="C. MIGUEL ANGEL ZARAGOZA ZARAGOZA"/>
    <s v="JORGE IVAN HERNANDEZ NERI"/>
    <d v="2020-02-25T00:00:00"/>
    <n v="165000"/>
    <x v="0"/>
    <m/>
    <n v="968"/>
    <s v="https://drive.google.com/file/d/1bZ-iUpU3UbUa6tPj32Fd5gkvO-ydPhHR/view?usp=drive_link"/>
    <s v="SI"/>
    <s v="https://drive.google.com/file/d/1QSQm1Cc2BYkyYTCLBEv6rI4Gu3gCeBUs/view?usp=drive_link"/>
    <d v="2025-06-22T00:00:00"/>
  </r>
  <r>
    <x v="0"/>
    <s v="Nissan NP 300"/>
    <n v="2014"/>
    <s v="3N6DD25T9EK028526"/>
    <s v="KA24922506M"/>
    <s v="JK-4047-A"/>
    <n v="1340332773"/>
    <s v="SIM-04"/>
    <s v="BLANCO CON LOGOS DE SAMAPA"/>
    <s v="ARMANDO"/>
    <s v="JORGE IVAN HERNANDEZ NERI"/>
    <d v="2019-01-25T00:00:00"/>
    <n v="189000"/>
    <x v="0"/>
    <m/>
    <n v="1272"/>
    <s v="https://drive.google.com/file/d/1dDL-rVuaV-rv43549GkpO-d9m-nyk3RZ/view?usp=drive_link"/>
    <s v="SI"/>
    <s v="https://drive.google.com/file/d/1QSQm1Cc2BYkyYTCLBEv6rI4Gu3gCeBUs/view?usp=drive_link"/>
    <d v="2025-06-22T00:00:00"/>
  </r>
  <r>
    <x v="0"/>
    <s v="Nissan Pick Up"/>
    <n v="2000"/>
    <s v="3N6CD15S5YK050783"/>
    <s v="KA24887054M"/>
    <s v="JS77427"/>
    <n v="1340332772"/>
    <s v="SIM-03"/>
    <s v="BLANCO CON LOGOS DE SAMAPA"/>
    <s v="C. RAMIRO RENTERIA GUTIERREZ"/>
    <s v="JORGE IVAN HERNANDEZ NERI"/>
    <d v="2018-12-05T00:00:00"/>
    <n v="69999.990000000005"/>
    <x v="0"/>
    <m/>
    <n v="968"/>
    <s v="https://drive.google.com/file/d/1Bx8Ph2dIkN3a7N8svNbUP1RK4UbN1bG2/view?usp=drive_link"/>
    <s v="SI"/>
    <s v="https://drive.google.com/file/d/1QSQm1Cc2BYkyYTCLBEv6rI4Gu3gCeBUs/view?usp=drive_link"/>
    <d v="2025-06-22T00:00:00"/>
  </r>
  <r>
    <x v="1"/>
    <s v="VERSA SENSE"/>
    <n v="2015"/>
    <s v="3N1CN7AD7FL956518"/>
    <s v="HR16719894L"/>
    <s v="JLJ139A"/>
    <n v="1340332775"/>
    <s v="SIM-07"/>
    <s v="BLANCO CON LOGOS DE SAMAPA"/>
    <s v="C. JESUS ALEJANDRO FLORES BERNARDO"/>
    <s v="JORGE IVAN HERNANDEZ NERI"/>
    <d v="2019-12-18T00:00:00"/>
    <n v="142000"/>
    <x v="0"/>
    <m/>
    <n v="968"/>
    <s v="https://drive.google.com/file/d/1blMsEn3kkvIixThq_ys1HxE0S6W6ul55/view?usp=drive_link"/>
    <s v="SI"/>
    <s v="https://drive.google.com/file/d/1QSQm1Cc2BYkyYTCLBEv6rI4Gu3gCeBUs/view?usp=drive_link"/>
    <d v="2025-06-22T00:00:00"/>
  </r>
  <r>
    <x v="2"/>
    <s v="HEAVY CAB"/>
    <n v="2019"/>
    <s v="3CUM2ASC6KX000107"/>
    <s v="167MMK580294"/>
    <s v="K5T31P"/>
    <m/>
    <s v="SIM-05"/>
    <s v="BLANCO CON LOGOS DE SAMAPA"/>
    <s v="C. IGNACIO ROMERO VEJAR"/>
    <s v="JORGE IVAN HERNANDEZ NERI"/>
    <d v="2019-02-02T00:00:00"/>
    <n v="65720"/>
    <x v="0"/>
    <s v="ASEGURAR Y SACAR PLACAS"/>
    <n v="453"/>
    <s v="https://drive.google.com/file/d/1dQsL-G4h9DOzF8GwXwyQkoCgzNY_0ABH/view?usp=drive_link"/>
    <s v="SI"/>
    <s v="https://drive.google.com/file/d/1QSQm1Cc2BYkyYTCLBEv6rI4Gu3gCeBUs/view?usp=drive_link"/>
    <n v="0"/>
  </r>
  <r>
    <x v="3"/>
    <s v="HONDA"/>
    <n v="2023"/>
    <s v="3H1KA0541PD110009"/>
    <s v="KA02E5211396"/>
    <s v="25PAZ4"/>
    <n v="1340344773"/>
    <s v="SIM-06"/>
    <s v="BLANCO CON LOGOS DE SAMAPA"/>
    <s v="ANGEL  SOTO (JAPO)"/>
    <s v="JORGE IVAN HERNANDEZ NERI"/>
    <d v="2023-03-15T00:00:00"/>
    <n v="36490"/>
    <x v="0"/>
    <m/>
    <n v="453"/>
    <s v="https://drive.google.com/file/d/1YgZups3xE_8lnRAySyhWJOGYXaMbi5Sq/view?usp=drive_link"/>
    <s v="SI"/>
    <s v="https://drive.google.com/file/d/1QSQm1Cc2BYkyYTCLBEv6rI4Gu3gCeBUs/view?usp=drive_link"/>
    <d v="2025-07-15T00:00:00"/>
  </r>
  <r>
    <x v="3"/>
    <s v="HONDA"/>
    <n v="2015"/>
    <s v="3H1JA4179FD409541"/>
    <s v="WH156FMI214L74537"/>
    <s v="k5T32P"/>
    <s v="ASEGURAR"/>
    <s v="SIM-09"/>
    <s v="PLATEADA CON LOGOS DE SAMAPA"/>
    <s v="ROSENDO"/>
    <s v="GUILLERMO LUNA SANDOVAL"/>
    <d v="2015-03-06T00:00:00"/>
    <n v="15900"/>
    <x v="0"/>
    <m/>
    <n v="453"/>
    <s v="https://drive.google.com/file/d/1Qcq7bkB7MvdIXc2nAmFcST_KfnbARQnE/view?usp=drive_link"/>
    <s v="SI"/>
    <s v="https://drive.google.com/file/d/1QSQm1Cc2BYkyYTCLBEv6rI4Gu3gCeBUs/view?usp=drive_link"/>
    <n v="0"/>
  </r>
  <r>
    <x v="0"/>
    <s v="NISSAN NP300"/>
    <n v="2019"/>
    <s v="3N6AD33A1KK831739"/>
    <s v="QR2528708811"/>
    <s v="JW47901"/>
    <n v="971276693"/>
    <s v="SIM-10"/>
    <s v="BLANCA"/>
    <s v="LUIS RAMON PEREZ BRAVO"/>
    <s v="JESUS ALEJANDRO FLORES BERNARDO"/>
    <d v="2019-12-17T00:00:00"/>
    <n v="275000"/>
    <x v="0"/>
    <m/>
    <n v="968"/>
    <s v="https://drive.google.com/file/d/1XXzwRIniJbh_cu-2nwASl4QiEnxL9Pfh/view?usp=drive_link"/>
    <s v="SI"/>
    <s v="https://drive.google.com/file/d/1QSQm1Cc2BYkyYTCLBEv6rI4Gu3gCeBUs/view?usp=drive_link"/>
    <d v="2025-07-12T00:00:00"/>
  </r>
  <r>
    <x v="0"/>
    <s v="FORD 250"/>
    <n v="2001"/>
    <s v="3FTEF17W51MA72444"/>
    <s v="S/N"/>
    <s v="JD43152"/>
    <n v="1340348347"/>
    <s v="SIM-12"/>
    <s v="BLANCO CON LOGOS DE SAMAPA"/>
    <s v="C. CESAR BONIFACIO CASTAÑEDA MEJIA"/>
    <s v="JORGE IVAN HERNANDEZ NERI"/>
    <s v="S/D"/>
    <n v="1"/>
    <x v="1"/>
    <s v="Lo,está revisando el Lic Alberto que nos haga la donación y nos entreguen factura, EN LA RECAUDADORA APARECE COMO BAJA (SACAR PLACAS)"/>
    <s v="checarlo con othoniel"/>
    <m/>
    <s v="SI"/>
    <s v="https://drive.google.com/file/d/1QSQm1Cc2BYkyYTCLBEv6rI4Gu3gCeBUs/view?usp=drive_link"/>
    <d v="2025-08-02T00:00:00"/>
  </r>
  <r>
    <x v="4"/>
    <s v="INTERNATIONAL"/>
    <n v="2010"/>
    <s v="3HAMMAAR0AL211269"/>
    <s v="466HM2N8002567"/>
    <s v="JP88888"/>
    <s v="BUSCAR FACTURA"/>
    <s v="SIM/D/01"/>
    <s v="BLANCO CON LOGOS DE SAMAPA"/>
    <s v="JOSE ALBERTO NERI MORALES"/>
    <s v="SANTIAGO ENCISO PÉREZ"/>
    <s v="S/D"/>
    <n v="1"/>
    <x v="1"/>
    <s v="que nos haga la donacion y nos entreguen factura"/>
    <s v="?"/>
    <s v="https://drive.google.com/file/d/1o6IOKoNWGcNsQ_36FYKDvO9Qy5hl6yCa/view?usp=drive_link"/>
    <s v="SI"/>
    <s v="https://drive.google.com/file/d/1QSQm1Cc2BYkyYTCLBEv6rI4Gu3gCeBUs/view?usp=drive_link"/>
    <n v="0"/>
  </r>
  <r>
    <x v="5"/>
    <s v="DESASOLVADORA MARCA STERLING"/>
    <n v="2002"/>
    <s v="2FZAATAKX2AJ69939"/>
    <s v="SIN NUMERO"/>
    <s v="JY61335"/>
    <s v="5-485869-1"/>
    <s v="SIM-15"/>
    <s v="BLANCO CON LOGOS DE SAMAPA"/>
    <s v="C. JUAN CARLOS GARCIA RUIZ"/>
    <s v="JORGE IVAN HERNANDEZ NERI"/>
    <d v="2023-10-27T00:00:00"/>
    <n v="2432600.0099999998"/>
    <x v="0"/>
    <m/>
    <n v="968"/>
    <s v="https://drive.google.com/file/d/1pfaz2KvCUwY3_0J-FammrG-xHhkFX_x8/view?usp=drive_link"/>
    <s v="SI"/>
    <s v="https://drive.google.com/file/d/1QSQm1Cc2BYkyYTCLBEv6rI4Gu3gCeBUs/view?usp=drive_link"/>
    <d v="2025-12-02T00:00:00"/>
  </r>
  <r>
    <x v="6"/>
    <s v="OFICINA MOVIL"/>
    <m/>
    <s v="3ECF20C19CM009803"/>
    <m/>
    <m/>
    <m/>
    <s v="SIM-13"/>
    <m/>
    <s v="EZEQUIEL ROMERO CERVANTES"/>
    <s v="JORGE IVAN HERNANDEZ NERI"/>
    <d v="2020-03-24T00:00:00"/>
    <n v="136250"/>
    <x v="0"/>
    <m/>
    <n v="0"/>
    <s v="https://drive.google.com/file/d/1yKpnw478H0yNBJq3cIluVHcxCw2oBuY6/view?usp=drive_link"/>
    <s v="SI"/>
    <s v="https://drive.google.com/file/d/1QSQm1Cc2BYkyYTCLBEv6rI4Gu3gCeBUs/view?usp=drive_link"/>
    <n v="0"/>
  </r>
  <r>
    <x v="7"/>
    <s v="TERRAMITE"/>
    <s v="T7"/>
    <s v="2T37X0408"/>
    <m/>
    <m/>
    <m/>
    <s v="SIM-14"/>
    <s v="AMARILLA"/>
    <s v="EZEQUIEL ROMERO CERVANTES"/>
    <s v="JORGE IVAN HERNANDEZ NERI"/>
    <d v="2023-04-12T00:00:00"/>
    <n v="603200"/>
    <x v="0"/>
    <s v="HACER OFICIO DE RESPONSABILIDAD"/>
    <n v="0"/>
    <s v="https://drive.google.com/file/d/1ndC7el1xRz3tpIEqgp0IN-6hVelVME2k/view?usp=drive_link"/>
    <s v="SI"/>
    <s v="https://drive.google.com/file/d/1QSQm1Cc2BYkyYTCLBEv6rI4Gu3gCeBUs/view?usp=drive_link"/>
    <n v="0"/>
  </r>
  <r>
    <x v="5"/>
    <s v="FORD"/>
    <n v="1992"/>
    <s v="1FDYR82ANVA11968"/>
    <s v="1FDYR82ANVA11968"/>
    <s v="JH65920"/>
    <s v="NO"/>
    <s v="SIM-01"/>
    <s v="BLANCO CON LOGOS DE SAMAPA"/>
    <s v="EZEQUIEL ROMERO CERVANTES"/>
    <s v="JORGE IVAN HERNANDEZ NERI"/>
    <d v="2013-12-19T00:00:00"/>
    <n v="1"/>
    <x v="1"/>
    <s v="que nos hagan la donación, que nos entreguen la factura y hacer oficio de responsabilidad"/>
    <s v="?"/>
    <s v="https://drive.google.com/file/d/1zBddD5fs63KJswhxP3P3X_jmKhDKMrrT/view?usp=drive_link"/>
    <s v="SI"/>
    <s v="https://drive.google.com/file/d/1QSQm1Cc2BYkyYTCLBEv6rI4Gu3gCeBUs/view?usp=drive_link"/>
    <n v="0"/>
  </r>
  <r>
    <x v="0"/>
    <s v="FORD RANGER"/>
    <n v="2012"/>
    <s v="8AFER5AD7C6484432"/>
    <s v="HECHO EN MEXICO"/>
    <s v="JS06009"/>
    <n v="1340350347"/>
    <s v="SIM-02"/>
    <m/>
    <s v="EZEQUIEL ROMERO CERVANTES"/>
    <s v="JORGE IVAN HERNANDEZ NERI"/>
    <d v="2012-11-05T00:00:00"/>
    <n v="237999.99"/>
    <x v="1"/>
    <s v="que nos hagan documento de comodato y hacer oficio de responsabilidad"/>
    <s v="checarlo con othoniel"/>
    <s v="https://drive.google.com/file/d/1-n7nFwlP32mmYnfTSYyTGF2BEIPeubWj/view?usp=drive_link"/>
    <s v="SI"/>
    <s v="https://drive.google.com/file/d/1QSQm1Cc2BYkyYTCLBEv6rI4Gu3gCeBUs/view?usp=drive_link"/>
    <d v="2025-08-21T00:00:00"/>
  </r>
  <r>
    <x v="3"/>
    <s v="HONDA"/>
    <n v="2016"/>
    <s v="3HIJA4176GD511610"/>
    <s v="WHI56FMI-215K73601"/>
    <m/>
    <s v="ASEGURAR Y SACAR PLACAS"/>
    <s v="SIM-18"/>
    <s v="BLANCO CON LOGOS DE SAMAPA"/>
    <s v="JOSE JAVIER GONZALEZ RIZO"/>
    <s v="JORGE IVAN HERNANDEZ NERI"/>
    <d v="2016-04-20T00:00:00"/>
    <n v="1"/>
    <x v="1"/>
    <s v="HACER OFICIO DE RESPONSABILIDAD, es la que esta en el oficina, asegurar y sacar placas"/>
    <n v="0"/>
    <s v="https://drive.google.com/file/d/10ISd1nCxjCEjZJXKMJ_-fFfZaFEovNiI/view?usp=drive_link"/>
    <s v="SI"/>
    <s v="https://drive.google.com/file/d/1QSQm1Cc2BYkyYTCLBEv6rI4Gu3gCeBUs/view?usp=drive_link"/>
    <n v="0"/>
  </r>
  <r>
    <x v="4"/>
    <s v="MERCEDES-BENZ"/>
    <n v="1993"/>
    <s v="3AM68513350015687"/>
    <m/>
    <s v="DD93979"/>
    <m/>
    <s v="SIM-11"/>
    <m/>
    <s v="SANTIAGO ENCISO PEREZ"/>
    <s v="JOSE ALBERTO NERI MORALES"/>
    <m/>
    <n v="1"/>
    <x v="1"/>
    <s v="HACER OFICIO DE RESPONSABILIDAD, es la que esta en el oficina"/>
    <s v="?"/>
    <s v="https://docs.google.com/document/d/13mZXWbgb6os7f8S5XvYsS9S9uEX3c3CE/edit?usp=drive_link&amp;ouid=116207152624705977065&amp;rtpof=true&amp;sd=true"/>
    <s v="SI"/>
    <s v="https://drive.google.com/file/d/1QSQm1Cc2BYkyYTCLBEv6rI4Gu3gCeBUs/view?usp=drive_link"/>
    <n v="0"/>
  </r>
  <r>
    <x v="7"/>
    <s v="CASE 580N"/>
    <n v="2017"/>
    <s v="JJGN580NCHC740592"/>
    <m/>
    <m/>
    <s v="EQRC-000015-77"/>
    <s v="SIM-16"/>
    <s v="AMARILLA"/>
    <s v="pollo"/>
    <s v="JORGE IVAN HERNANDEZ NERI"/>
    <d v="2025-02-27T00:00:00"/>
    <n v="1972000"/>
    <x v="0"/>
    <m/>
    <m/>
    <s v="https://drive.google.com/file/d/1E-xg6JEQxoL3UyTxdhaZDwzR1y9pvMfU/view?usp=drive_link"/>
    <s v="NO"/>
    <m/>
    <d v="2025-03-06T00:00:00"/>
  </r>
  <r>
    <x v="8"/>
    <s v="VOLVO VNL"/>
    <n v="2006"/>
    <s v="4V4N19TG16N423122"/>
    <n v="73814949"/>
    <m/>
    <n v="971363506"/>
    <s v="SIM-17"/>
    <s v="BLACO C/ DORADO"/>
    <s v="pollo"/>
    <s v="JORGE IVAN HERNANDEZ NERI"/>
    <d v="2025-02-27T00:00:00"/>
    <n v="928000"/>
    <x v="0"/>
    <m/>
    <m/>
    <s v="https://drive.google.com/file/d/1AWQ_Kc_ctqoPJzu2JN0cdJ9pbjxyZH4H/view?usp=drive_link"/>
    <m/>
    <m/>
    <d v="2026-03-05T00:00:00"/>
  </r>
  <r>
    <x v="0"/>
    <s v="NISSAN NP300"/>
    <n v="2020"/>
    <s v="3N6AD35A2LK879166"/>
    <s v="QR25395960H"/>
    <s v="JX03970"/>
    <m/>
    <s v="SIM-19"/>
    <s v="BLANCO"/>
    <m/>
    <m/>
    <d v="2025-06-13T00:00:00"/>
    <n v="406000"/>
    <x v="0"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2" cacheId="5" applyNumberFormats="0" applyBorderFormats="0" applyFontFormats="0" applyPatternFormats="0" applyAlignmentFormats="0" applyWidthHeightFormats="1" dataCaption="Valores" grandTotalCaption="TOTAL" updatedVersion="8" minRefreshableVersion="3" useAutoFormatting="1" itemPrintTitles="1" createdVersion="8" indent="0" outline="1" outlineData="1" multipleFieldFilters="0" rowHeaderCaption="TIPO" colHeaderCaption="ET">
  <location ref="C3:F14" firstHeaderRow="1" firstDataRow="2" firstDataCol="1"/>
  <pivotFields count="20">
    <pivotField axis="axisRow" dataField="1" showAll="0">
      <items count="12">
        <item x="8"/>
        <item x="0"/>
        <item x="1"/>
        <item x="2"/>
        <item x="3"/>
        <item m="1" x="10"/>
        <item x="6"/>
        <item x="4"/>
        <item m="1" x="9"/>
        <item x="7"/>
        <item x="5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5" showAll="0"/>
    <pivotField axis="axisCol" showAll="0">
      <items count="3">
        <item n="COM" x="1"/>
        <item n="SAMAPA" x="0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6"/>
    </i>
    <i>
      <x v="7"/>
    </i>
    <i>
      <x v="9"/>
    </i>
    <i>
      <x v="10"/>
    </i>
    <i t="grand">
      <x/>
    </i>
  </rowItems>
  <colFields count="1">
    <field x="13"/>
  </colFields>
  <colItems count="3">
    <i>
      <x/>
    </i>
    <i>
      <x v="1"/>
    </i>
    <i t="grand">
      <x/>
    </i>
  </colItems>
  <dataFields count="1">
    <dataField name="C" fld="0" subtotal="count" baseField="0" baseItem="0"/>
  </dataFields>
  <formats count="21">
    <format dxfId="37">
      <pivotArea type="origin" dataOnly="0" labelOnly="1" outline="0" fieldPosition="0"/>
    </format>
    <format dxfId="36">
      <pivotArea outline="0" collapsedLevelsAreSubtotals="1" fieldPosition="0"/>
    </format>
    <format dxfId="35">
      <pivotArea field="0" type="button" dataOnly="0" labelOnly="1" outline="0" axis="axisRow" fieldPosition="0"/>
    </format>
    <format dxfId="34">
      <pivotArea dataOnly="0" labelOnly="1" fieldPosition="0">
        <references count="1">
          <reference field="0" count="0"/>
        </references>
      </pivotArea>
    </format>
    <format dxfId="33">
      <pivotArea dataOnly="0" labelOnly="1" grandRow="1" outline="0" fieldPosition="0"/>
    </format>
    <format dxfId="32">
      <pivotArea type="origin" dataOnly="0" labelOnly="1" outline="0" fieldPosition="0"/>
    </format>
    <format dxfId="31">
      <pivotArea field="13" type="button" dataOnly="0" labelOnly="1" outline="0" axis="axisCol" fieldPosition="0"/>
    </format>
    <format dxfId="30">
      <pivotArea type="topRight" dataOnly="0" labelOnly="1" outline="0" fieldPosition="0"/>
    </format>
    <format dxfId="29">
      <pivotArea outline="0" collapsedLevelsAreSubtotals="1" fieldPosition="0"/>
    </format>
    <format dxfId="28">
      <pivotArea field="0" type="button" dataOnly="0" labelOnly="1" outline="0" axis="axisRow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grandRow="1" outline="0" fieldPosition="0"/>
    </format>
    <format dxfId="25">
      <pivotArea dataOnly="0" labelOnly="1" fieldPosition="0">
        <references count="1">
          <reference field="13" count="0"/>
        </references>
      </pivotArea>
    </format>
    <format dxfId="24">
      <pivotArea dataOnly="0" labelOnly="1" grandCol="1" outline="0" fieldPosition="0"/>
    </format>
    <format dxfId="23">
      <pivotArea collapsedLevelsAreSubtotals="1" fieldPosition="0">
        <references count="1">
          <reference field="0" count="1">
            <x v="0"/>
          </reference>
        </references>
      </pivotArea>
    </format>
    <format dxfId="22">
      <pivotArea outline="0" collapsedLevelsAreSubtotals="1" fieldPosition="0"/>
    </format>
    <format dxfId="21">
      <pivotArea field="0" type="button" dataOnly="0" labelOnly="1" outline="0" axis="axisRow" fieldPosition="0"/>
    </format>
    <format dxfId="20">
      <pivotArea dataOnly="0" labelOnly="1" fieldPosition="0">
        <references count="1">
          <reference field="0" count="0"/>
        </references>
      </pivotArea>
    </format>
    <format dxfId="19">
      <pivotArea dataOnly="0" labelOnly="1" grandRow="1" outline="0" fieldPosition="0"/>
    </format>
    <format dxfId="18">
      <pivotArea dataOnly="0" labelOnly="1" fieldPosition="0">
        <references count="1">
          <reference field="13" count="0"/>
        </references>
      </pivotArea>
    </format>
    <format dxfId="17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1" name="Tabla1" displayName="Tabla1" ref="A3:H43" totalsRowShown="0" headerRowDxfId="10" dataDxfId="9">
  <autoFilter ref="A3:H43"/>
  <sortState ref="A4:H43">
    <sortCondition ref="H3:H43"/>
  </sortState>
  <tableColumns count="8">
    <tableColumn id="1" name="VENCIDO" dataDxfId="8"/>
    <tableColumn id="2" name="TITULO ACTUAL" dataDxfId="7"/>
    <tableColumn id="3" name="FECHA DE PRORROGA" dataDxfId="6"/>
    <tableColumn id="4" name="FECHA DE VENCIMIENTO" dataDxfId="5"/>
    <tableColumn id="5" name="# POZO" dataDxfId="4"/>
    <tableColumn id="6" name="UBICACIÓN" dataDxfId="3"/>
    <tableColumn id="7" name="ESTATUS" dataDxfId="2"/>
    <tableColumn id="8" name="PAG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L4VPcr7bCHlX4_rd4p_Uhc_5c_VI8OZc/view?usp=drive_link" TargetMode="External"/><Relationship Id="rId18" Type="http://schemas.openxmlformats.org/officeDocument/2006/relationships/hyperlink" Target="https://drive.google.com/file/d/1t0Z6E17H2hHkPhYmjKVq6wKWVXJMdQ21/view?usp=drive_link" TargetMode="External"/><Relationship Id="rId26" Type="http://schemas.openxmlformats.org/officeDocument/2006/relationships/hyperlink" Target="https://drive.google.com/file/d/1-UoBTeD1tPY9QPH7idYZN8ylggzM6LSU/view?usp=drive_link" TargetMode="External"/><Relationship Id="rId3" Type="http://schemas.openxmlformats.org/officeDocument/2006/relationships/hyperlink" Target="https://drive.google.com/file/d/1Ctr_sKxNiO8A0fQGISmM1pHtnhPUfffT/view?usp=drive_link" TargetMode="External"/><Relationship Id="rId21" Type="http://schemas.openxmlformats.org/officeDocument/2006/relationships/hyperlink" Target="https://drive.google.com/drive/folders/1dlMccDpTDWD1RQ4uQJLAS8qAHqUly-M-" TargetMode="External"/><Relationship Id="rId7" Type="http://schemas.openxmlformats.org/officeDocument/2006/relationships/hyperlink" Target="https://drive.google.com/file/d/1-pEY4nKb1CuQA11bZK3LkAkLmN-N1TNW/view?usp=drive_link" TargetMode="External"/><Relationship Id="rId12" Type="http://schemas.openxmlformats.org/officeDocument/2006/relationships/hyperlink" Target="https://drive.google.com/file/d/1X0gPrNJJivtGetKdJjNPxCDCuu5Ofc8K/view?usp=drive_link" TargetMode="External"/><Relationship Id="rId17" Type="http://schemas.openxmlformats.org/officeDocument/2006/relationships/hyperlink" Target="https://drive.google.com/file/d/1WVHEf6j52fCPYCdibO5igtwjDgGDEGbJ/view?usp=drive_link" TargetMode="External"/><Relationship Id="rId25" Type="http://schemas.openxmlformats.org/officeDocument/2006/relationships/hyperlink" Target="https://drive.google.com/file/d/1-UoBTeD1tPY9QPH7idYZN8ylggzM6LSU/view?usp=drive_link" TargetMode="External"/><Relationship Id="rId33" Type="http://schemas.openxmlformats.org/officeDocument/2006/relationships/comments" Target="../comments1.xml"/><Relationship Id="rId2" Type="http://schemas.openxmlformats.org/officeDocument/2006/relationships/hyperlink" Target="https://drive.google.com/file/d/1-AdvA8uk-zP1JPW5Y3evyuAGUTDCXDxp/view?usp=drive_link" TargetMode="External"/><Relationship Id="rId16" Type="http://schemas.openxmlformats.org/officeDocument/2006/relationships/hyperlink" Target="https://drive.google.com/file/d/1_jCxHE4kqEJuF3n4moISCxlAuzhPtEcm/view?usp=drive_link" TargetMode="External"/><Relationship Id="rId20" Type="http://schemas.openxmlformats.org/officeDocument/2006/relationships/hyperlink" Target="https://drive.google.com/file/d/1ulGdLT-fTsMeOicYVZXesycQMmhUXxxn/view?usp=drive_link" TargetMode="External"/><Relationship Id="rId29" Type="http://schemas.openxmlformats.org/officeDocument/2006/relationships/hyperlink" Target="https://drive.google.com/file/d/16pnAeO3oS4Ni695gCtFPBy8bHHIMV8yy/view?usp=drive_link" TargetMode="External"/><Relationship Id="rId1" Type="http://schemas.openxmlformats.org/officeDocument/2006/relationships/hyperlink" Target="https://drive.google.com/file/d/1hgbQQUig3Kvdq2XKyetq7lDCMFbj7sKY/view?usp=drive_link" TargetMode="External"/><Relationship Id="rId6" Type="http://schemas.openxmlformats.org/officeDocument/2006/relationships/hyperlink" Target="https://drive.google.com/file/d/1IW20UvK91exaxL8pJ0rDDw8cagJbKhXh/view?usp=drive_link" TargetMode="External"/><Relationship Id="rId11" Type="http://schemas.openxmlformats.org/officeDocument/2006/relationships/hyperlink" Target="https://drive.google.com/file/d/12SvrbxHtJquaky1X9-Pf4EuxRuOJX0Fg/view?usp=drive_link" TargetMode="External"/><Relationship Id="rId24" Type="http://schemas.openxmlformats.org/officeDocument/2006/relationships/hyperlink" Target="https://drive.google.com/file/d/1-UoBTeD1tPY9QPH7idYZN8ylggzM6LSU/view?usp=drive_link" TargetMode="External"/><Relationship Id="rId32" Type="http://schemas.openxmlformats.org/officeDocument/2006/relationships/vmlDrawing" Target="../drawings/vmlDrawing1.vml"/><Relationship Id="rId5" Type="http://schemas.openxmlformats.org/officeDocument/2006/relationships/hyperlink" Target="https://drive.google.com/file/d/1dYbU30IPq2H8-SfyICXtMGM0LhTOCgeV/view?usp=drive_link" TargetMode="External"/><Relationship Id="rId15" Type="http://schemas.openxmlformats.org/officeDocument/2006/relationships/hyperlink" Target="https://drive.google.com/file/d/1_jCxHE4kqEJuF3n4moISCxlAuzhPtEcm/view?usp=drive_link" TargetMode="External"/><Relationship Id="rId23" Type="http://schemas.openxmlformats.org/officeDocument/2006/relationships/hyperlink" Target="https://drive.google.com/file/d/1kn3K3doTV8VwJOavGnQ-tvXvrSxcxk93/view?usp=drive_link" TargetMode="External"/><Relationship Id="rId28" Type="http://schemas.openxmlformats.org/officeDocument/2006/relationships/hyperlink" Target="https://drive.google.com/file/d/1kn3K3doTV8VwJOavGnQ-tvXvrSxcxk93/view?usp=drive_link" TargetMode="External"/><Relationship Id="rId10" Type="http://schemas.openxmlformats.org/officeDocument/2006/relationships/hyperlink" Target="https://drive.google.com/file/d/1gv81XLlldCQy4gv7YqhjfPw5GomJ7YIB/view?usp=drive_link" TargetMode="External"/><Relationship Id="rId19" Type="http://schemas.openxmlformats.org/officeDocument/2006/relationships/hyperlink" Target="https://drive.google.com/file/d/1wdHCIYmDZwxfcEhtiMJy5duPtUaKGjYY/view?usp=drive_link" TargetMode="External"/><Relationship Id="rId31" Type="http://schemas.openxmlformats.org/officeDocument/2006/relationships/drawing" Target="../drawings/drawing1.xml"/><Relationship Id="rId4" Type="http://schemas.openxmlformats.org/officeDocument/2006/relationships/hyperlink" Target="https://drive.google.com/file/d/1mVWFOxL9jEJEO5qXL7gzL0hE_TQ3pV3o/view?usp=drive_link" TargetMode="External"/><Relationship Id="rId9" Type="http://schemas.openxmlformats.org/officeDocument/2006/relationships/hyperlink" Target="https://drive.google.com/file/d/16NhqR-T-nNn1abYTUwKth8LTCnbZ-Gx_/view?usp=drive_link" TargetMode="External"/><Relationship Id="rId14" Type="http://schemas.openxmlformats.org/officeDocument/2006/relationships/hyperlink" Target="https://drive.google.com/file/d/1JpSjKzvebDmNo7cJrqwWbiA4rp_w7ncg/view?usp=drive_link" TargetMode="External"/><Relationship Id="rId22" Type="http://schemas.openxmlformats.org/officeDocument/2006/relationships/hyperlink" Target="https://drive.google.com/file/d/1qnQCW6E14h-0Wg6-1FD5YZw6b-0tI7X5/view?usp=drive_link" TargetMode="External"/><Relationship Id="rId27" Type="http://schemas.openxmlformats.org/officeDocument/2006/relationships/hyperlink" Target="https://drive.google.com/file/d/16-9EfsRwpyKs_Jx2Vy-5pCGybO81Vyti/view?usp=drive_link" TargetMode="External"/><Relationship Id="rId30" Type="http://schemas.openxmlformats.org/officeDocument/2006/relationships/printerSettings" Target="../printerSettings/printerSettings1.bin"/><Relationship Id="rId8" Type="http://schemas.openxmlformats.org/officeDocument/2006/relationships/hyperlink" Target="https://drive.google.com/file/d/16NhqR-T-nNn1abYTUwKth8LTCnbZ-Gx_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YgZups3xE_8lnRAySyhWJOGYXaMbi5Sq/view?usp=drive_link" TargetMode="External"/><Relationship Id="rId13" Type="http://schemas.openxmlformats.org/officeDocument/2006/relationships/hyperlink" Target="https://drive.google.com/file/d/1zBddD5fs63KJswhxP3P3X_jmKhDKMrrT/view?usp=drive_link" TargetMode="External"/><Relationship Id="rId18" Type="http://schemas.openxmlformats.org/officeDocument/2006/relationships/hyperlink" Target="https://drive.google.com/file/d/1QSQm1Cc2BYkyYTCLBEv6rI4Gu3gCeBUs/view?usp=drive_link" TargetMode="External"/><Relationship Id="rId26" Type="http://schemas.openxmlformats.org/officeDocument/2006/relationships/drawing" Target="../drawings/drawing2.xml"/><Relationship Id="rId3" Type="http://schemas.openxmlformats.org/officeDocument/2006/relationships/hyperlink" Target="https://drive.google.com/file/d/1XXzwRIniJbh_cu-2nwASl4QiEnxL9Pfh/view?usp=drive_link" TargetMode="External"/><Relationship Id="rId21" Type="http://schemas.openxmlformats.org/officeDocument/2006/relationships/hyperlink" Target="https://drive.google.com/file/d/1pNN65Np33GGX4lS4jmoaZb_rktux71hZ/view?usp=drive_link" TargetMode="External"/><Relationship Id="rId7" Type="http://schemas.openxmlformats.org/officeDocument/2006/relationships/hyperlink" Target="https://drive.google.com/file/d/1yKpnw478H0yNBJq3cIluVHcxCw2oBuY6/view?usp=drive_link" TargetMode="External"/><Relationship Id="rId12" Type="http://schemas.openxmlformats.org/officeDocument/2006/relationships/hyperlink" Target="https://drive.google.com/file/d/1ndC7el1xRz3tpIEqgp0IN-6hVelVME2k/view?usp=drive_link" TargetMode="External"/><Relationship Id="rId17" Type="http://schemas.openxmlformats.org/officeDocument/2006/relationships/hyperlink" Target="https://drive.google.com/file/d/1QSQm1Cc2BYkyYTCLBEv6rI4Gu3gCeBUs/view?usp=drive_link" TargetMode="External"/><Relationship Id="rId25" Type="http://schemas.openxmlformats.org/officeDocument/2006/relationships/printerSettings" Target="../printerSettings/printerSettings4.bin"/><Relationship Id="rId2" Type="http://schemas.openxmlformats.org/officeDocument/2006/relationships/hyperlink" Target="https://drive.google.com/file/d/1blMsEn3kkvIixThq_ys1HxE0S6W6ul55/view?usp=drive_link" TargetMode="External"/><Relationship Id="rId16" Type="http://schemas.openxmlformats.org/officeDocument/2006/relationships/hyperlink" Target="https://docs.google.com/document/d/13mZXWbgb6os7f8S5XvYsS9S9uEX3c3CE/edit?usp=drive_link&amp;ouid=116207152624705977065&amp;rtpof=true&amp;sd=true" TargetMode="External"/><Relationship Id="rId20" Type="http://schemas.openxmlformats.org/officeDocument/2006/relationships/hyperlink" Target="https://drive.google.com/file/d/1E-xg6JEQxoL3UyTxdhaZDwzR1y9pvMfU/view?usp=drive_link" TargetMode="External"/><Relationship Id="rId1" Type="http://schemas.openxmlformats.org/officeDocument/2006/relationships/hyperlink" Target="https://drive.google.com/file/d/1bZ-iUpU3UbUa6tPj32Fd5gkvO-ydPhHR/view?usp=drive_link" TargetMode="External"/><Relationship Id="rId6" Type="http://schemas.openxmlformats.org/officeDocument/2006/relationships/hyperlink" Target="https://drive.google.com/file/d/1dDL-rVuaV-rv43549GkpO-d9m-nyk3RZ/view?usp=drive_link" TargetMode="External"/><Relationship Id="rId11" Type="http://schemas.openxmlformats.org/officeDocument/2006/relationships/hyperlink" Target="https://drive.google.com/file/d/1pfaz2KvCUwY3_0J-FammrG-xHhkFX_x8/view?usp=drive_link" TargetMode="External"/><Relationship Id="rId24" Type="http://schemas.openxmlformats.org/officeDocument/2006/relationships/hyperlink" Target="https://drive.google.com/file/d/1a5YlCzd1HVwr8mtXUregHUbk4GPb-maa/view?usp=drive_link" TargetMode="External"/><Relationship Id="rId5" Type="http://schemas.openxmlformats.org/officeDocument/2006/relationships/hyperlink" Target="https://drive.google.com/drive/folders/1Fe5b_VthrZ-wlxsxXHUVYDlVBCgbQrJQ" TargetMode="External"/><Relationship Id="rId15" Type="http://schemas.openxmlformats.org/officeDocument/2006/relationships/hyperlink" Target="https://drive.google.com/file/d/1-n7nFwlP32mmYnfTSYyTGF2BEIPeubWj/view?usp=drive_link" TargetMode="External"/><Relationship Id="rId23" Type="http://schemas.openxmlformats.org/officeDocument/2006/relationships/hyperlink" Target="https://drive.google.com/file/d/1NSd-4eY9NK4qAF9wbkUFF2xx2ksf5_i8/view?usp=drive_link" TargetMode="External"/><Relationship Id="rId28" Type="http://schemas.openxmlformats.org/officeDocument/2006/relationships/comments" Target="../comments2.xml"/><Relationship Id="rId10" Type="http://schemas.openxmlformats.org/officeDocument/2006/relationships/hyperlink" Target="https://drive.google.com/file/d/1o6IOKoNWGcNsQ_36FYKDvO9Qy5hl6yCa/view?usp=drive_link" TargetMode="External"/><Relationship Id="rId19" Type="http://schemas.openxmlformats.org/officeDocument/2006/relationships/hyperlink" Target="https://drive.google.com/file/d/1AWQ_Kc_ctqoPJzu2JN0cdJ9pbjxyZH4H/view?usp=drive_link" TargetMode="External"/><Relationship Id="rId4" Type="http://schemas.openxmlformats.org/officeDocument/2006/relationships/hyperlink" Target="https://drive.google.com/file/d/1dQsL-G4h9DOzF8GwXwyQkoCgzNY_0ABH/view?usp=drive_link" TargetMode="External"/><Relationship Id="rId9" Type="http://schemas.openxmlformats.org/officeDocument/2006/relationships/hyperlink" Target="https://drive.google.com/file/d/1Qcq7bkB7MvdIXc2nAmFcST_KfnbARQnE/view?usp=drive_link" TargetMode="External"/><Relationship Id="rId14" Type="http://schemas.openxmlformats.org/officeDocument/2006/relationships/hyperlink" Target="https://drive.google.com/file/d/10ISd1nCxjCEjZJXKMJ_-fFfZaFEovNiI/view?usp=drive_link" TargetMode="External"/><Relationship Id="rId22" Type="http://schemas.openxmlformats.org/officeDocument/2006/relationships/hyperlink" Target="https://drive.google.com/file/d/11LS10pdbJ4KyNJNGT6NvSVIe5i8dZvYm/view?usp=drive_link" TargetMode="External"/><Relationship Id="rId27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6FuSKfKeWoy-gj4moarMRp5RVWMjGajr/view?usp=drive_link" TargetMode="External"/><Relationship Id="rId18" Type="http://schemas.openxmlformats.org/officeDocument/2006/relationships/hyperlink" Target="https://drive.google.com/file/d/1RzWELwFeES6XCvYKAzITddW-MsAc9WyO/view?usp=drive_link" TargetMode="External"/><Relationship Id="rId26" Type="http://schemas.openxmlformats.org/officeDocument/2006/relationships/hyperlink" Target="https://drive.google.com/file/d/12ILVGahOkjTcszt0-c3PmJYeBgNadNMo/view?usp=drive_link" TargetMode="External"/><Relationship Id="rId39" Type="http://schemas.openxmlformats.org/officeDocument/2006/relationships/hyperlink" Target="https://drive.google.com/file/d/1_Agab-hW9KKBocdpzySZgmV1yS1WDTa8/view?usp=drive_link" TargetMode="External"/><Relationship Id="rId21" Type="http://schemas.openxmlformats.org/officeDocument/2006/relationships/hyperlink" Target="https://drive.google.com/file/d/1LV_y6hhrJO0u4LD16mPjor4RvxlIp-Gn/view?usp=drive_link" TargetMode="External"/><Relationship Id="rId34" Type="http://schemas.openxmlformats.org/officeDocument/2006/relationships/hyperlink" Target="https://drive.google.com/file/d/1pSDvOTEfy3D6mATx9e6s_ZSD9DjAvF0u/view?usp=drive_link" TargetMode="External"/><Relationship Id="rId42" Type="http://schemas.openxmlformats.org/officeDocument/2006/relationships/hyperlink" Target="https://drive.google.com/file/d/14aBgElMaQT858uBArlTCMWFODUYz077X/view?usp=drive_link" TargetMode="External"/><Relationship Id="rId47" Type="http://schemas.openxmlformats.org/officeDocument/2006/relationships/comments" Target="../comments3.xml"/><Relationship Id="rId7" Type="http://schemas.openxmlformats.org/officeDocument/2006/relationships/hyperlink" Target="https://drive.google.com/file/d/1J6pw3I4y03e0ZgFtbSpvPBWghnlqz0oU/view?usp=drive_link" TargetMode="External"/><Relationship Id="rId2" Type="http://schemas.openxmlformats.org/officeDocument/2006/relationships/hyperlink" Target="https://drive.google.com/file/d/1-_c9b_pL-svnxl3PBuT_XN4JskYrxEOd/view?usp=drive_link" TargetMode="External"/><Relationship Id="rId16" Type="http://schemas.openxmlformats.org/officeDocument/2006/relationships/hyperlink" Target="https://drive.google.com/file/d/169LdJER5f6QufvCF12DFGdjihH0qM8vt/view?usp=drive_link" TargetMode="External"/><Relationship Id="rId29" Type="http://schemas.openxmlformats.org/officeDocument/2006/relationships/hyperlink" Target="https://drive.google.com/file/d/1_Agab-hW9KKBocdpzySZgmV1yS1WDTa8/view?usp=drive_link" TargetMode="External"/><Relationship Id="rId1" Type="http://schemas.openxmlformats.org/officeDocument/2006/relationships/hyperlink" Target="https://drive.google.com/file/d/1Zl7fQtN-6uUz8Uc_N2bIi3fc2x-TU8nT/view?usp=drive_link" TargetMode="External"/><Relationship Id="rId6" Type="http://schemas.openxmlformats.org/officeDocument/2006/relationships/hyperlink" Target="https://drive.google.com/file/d/1-H2JS9hpVFG38C_ydTH5DAd2QjZGCtmf/view?usp=drive_link" TargetMode="External"/><Relationship Id="rId11" Type="http://schemas.openxmlformats.org/officeDocument/2006/relationships/hyperlink" Target="https://drive.google.com/file/d/1u71ZUBNLT_jxtn_jqWLRMISWR7uytOvi/view?usp=drive_link" TargetMode="External"/><Relationship Id="rId24" Type="http://schemas.openxmlformats.org/officeDocument/2006/relationships/hyperlink" Target="https://drive.google.com/file/d/1MWCbDxIHgKngV4-jJzxV4nwhTGnXZ-6u/view?usp=drive_link" TargetMode="External"/><Relationship Id="rId32" Type="http://schemas.openxmlformats.org/officeDocument/2006/relationships/hyperlink" Target="https://drive.google.com/file/d/1PmZoVEYIPFhhxwq2u2YCR-LW4KK9d1vV/view?usp=drive_link" TargetMode="External"/><Relationship Id="rId37" Type="http://schemas.openxmlformats.org/officeDocument/2006/relationships/hyperlink" Target="https://drive.google.com/file/d/1OJ45Ss3bFomyYN_W84fgx2ttm60yboCm/view?usp=drive_link" TargetMode="External"/><Relationship Id="rId40" Type="http://schemas.openxmlformats.org/officeDocument/2006/relationships/hyperlink" Target="https://drive.google.com/file/d/1fQBpZglRE5LMITJe5Yid32Y_EjclhRDQ/view?usp=drive_link" TargetMode="External"/><Relationship Id="rId45" Type="http://schemas.openxmlformats.org/officeDocument/2006/relationships/drawing" Target="../drawings/drawing3.xml"/><Relationship Id="rId5" Type="http://schemas.openxmlformats.org/officeDocument/2006/relationships/hyperlink" Target="https://drive.google.com/file/d/1hufHkBKziDtdgLoZ327ERr1s8YawGuJ4/view?usp=drive_link" TargetMode="External"/><Relationship Id="rId15" Type="http://schemas.openxmlformats.org/officeDocument/2006/relationships/hyperlink" Target="https://drive.google.com/file/d/1nQE5xCwKcCwwE4ernkOhEKjO45txQfMT/view?usp=drive_link" TargetMode="External"/><Relationship Id="rId23" Type="http://schemas.openxmlformats.org/officeDocument/2006/relationships/hyperlink" Target="https://drive.google.com/file/d/1GTS0TzC7ia6XH7JO2UVXi21GY_uqGh9I/view?usp=drive_link" TargetMode="External"/><Relationship Id="rId28" Type="http://schemas.openxmlformats.org/officeDocument/2006/relationships/hyperlink" Target="https://drive.google.com/file/d/1FY3Bzh03HaRV4dQODlzP_eu1YqDO-UVg/view?usp=drive_link" TargetMode="External"/><Relationship Id="rId36" Type="http://schemas.openxmlformats.org/officeDocument/2006/relationships/hyperlink" Target="https://drive.google.com/file/d/1dB5ftJn8Azy39wtmOCkaRs59RaYI4F-i/view?usp=drive_link" TargetMode="External"/><Relationship Id="rId10" Type="http://schemas.openxmlformats.org/officeDocument/2006/relationships/hyperlink" Target="https://drive.google.com/file/d/1J6Er4kx-unKfX_I5dDMNH5IRjP2NeYcm/view?usp=drive_link" TargetMode="External"/><Relationship Id="rId19" Type="http://schemas.openxmlformats.org/officeDocument/2006/relationships/hyperlink" Target="https://drive.google.com/file/d/14Rgym87zKVrD6AfG0jP84mBiXtMbPV8h/view?usp=drive_link" TargetMode="External"/><Relationship Id="rId31" Type="http://schemas.openxmlformats.org/officeDocument/2006/relationships/hyperlink" Target="https://drive.google.com/file/d/1PmZoVEYIPFhhxwq2u2YCR-LW4KK9d1vV/view?usp=drive_link" TargetMode="External"/><Relationship Id="rId44" Type="http://schemas.openxmlformats.org/officeDocument/2006/relationships/hyperlink" Target="https://drive.google.com/file/d/1ClylumfKBiDDayap_IHu6bQ6o1zWzTiR/view?usp=drive_link" TargetMode="External"/><Relationship Id="rId4" Type="http://schemas.openxmlformats.org/officeDocument/2006/relationships/hyperlink" Target="https://drive.google.com/file/d/1EvBavwhtbHcaRkvQzTRyPfGkhYfRCJVb/view?usp=drive_link" TargetMode="External"/><Relationship Id="rId9" Type="http://schemas.openxmlformats.org/officeDocument/2006/relationships/hyperlink" Target="https://drive.google.com/file/d/1VB4RLhJlb6ZKb9SRxrvjCST5ZFb10vTy/view?usp=drive_link" TargetMode="External"/><Relationship Id="rId14" Type="http://schemas.openxmlformats.org/officeDocument/2006/relationships/hyperlink" Target="https://drive.google.com/file/d/1-H2JS9hpVFG38C_ydTH5DAd2QjZGCtmf/view?usp=drive_link" TargetMode="External"/><Relationship Id="rId22" Type="http://schemas.openxmlformats.org/officeDocument/2006/relationships/hyperlink" Target="https://drive.google.com/file/d/1xLCSoLXCYEeg3MQ6qyYannQ2AsTWQDCD/view?usp=drive_link" TargetMode="External"/><Relationship Id="rId27" Type="http://schemas.openxmlformats.org/officeDocument/2006/relationships/hyperlink" Target="https://drive.google.com/file/d/1xlg8AIALuOV2zVI8t_JfjWdA6VpcP2Xa/view?usp=drive_link" TargetMode="External"/><Relationship Id="rId30" Type="http://schemas.openxmlformats.org/officeDocument/2006/relationships/hyperlink" Target="https://drive.google.com/file/d/1_Agab-hW9KKBocdpzySZgmV1yS1WDTa8/view?usp=drive_link" TargetMode="External"/><Relationship Id="rId35" Type="http://schemas.openxmlformats.org/officeDocument/2006/relationships/hyperlink" Target="https://drive.google.com/file/d/1AbJgAsOt3UsTeQqblrGMFfVtZov9fKcl/view?usp=drive_link" TargetMode="External"/><Relationship Id="rId43" Type="http://schemas.openxmlformats.org/officeDocument/2006/relationships/hyperlink" Target="https://drive.google.com/file/d/1ClylumfKBiDDayap_IHu6bQ6o1zWzTiR/view?usp=drive_link" TargetMode="External"/><Relationship Id="rId8" Type="http://schemas.openxmlformats.org/officeDocument/2006/relationships/hyperlink" Target="https://drive.google.com/file/d/1bioRZGcVGKj_GydLEqbVTV4J877J4w4x/view?usp=drive_link" TargetMode="External"/><Relationship Id="rId3" Type="http://schemas.openxmlformats.org/officeDocument/2006/relationships/hyperlink" Target="https://docs.google.com/document/d/1LZPvFoQadxoPYo2oL_-YKHBDVEXAC6YX/edit" TargetMode="External"/><Relationship Id="rId12" Type="http://schemas.openxmlformats.org/officeDocument/2006/relationships/hyperlink" Target="https://drive.google.com/file/d/1bKc91im9jiw-wtB1uU-0ITNPWC9JGpSL/view?usp=drive_link" TargetMode="External"/><Relationship Id="rId17" Type="http://schemas.openxmlformats.org/officeDocument/2006/relationships/hyperlink" Target="https://drive.google.com/file/d/10oIz5Gak6Ff5-kPKOk_NLapjDnC2v-5h/view?usp=drive_link" TargetMode="External"/><Relationship Id="rId25" Type="http://schemas.openxmlformats.org/officeDocument/2006/relationships/hyperlink" Target="https://drive.google.com/file/d/1lSxathKWX_0d9IqsdiSjBL_adc0mmhUF/view?usp=drive_link" TargetMode="External"/><Relationship Id="rId33" Type="http://schemas.openxmlformats.org/officeDocument/2006/relationships/hyperlink" Target="https://drive.google.com/file/d/1RFJ8IHQNIMmGvi5jycG-fydH-d3SVvXy/view?usp=drive_link" TargetMode="External"/><Relationship Id="rId38" Type="http://schemas.openxmlformats.org/officeDocument/2006/relationships/hyperlink" Target="https://drive.google.com/file/d/1VB4RLhJlb6ZKb9SRxrvjCST5ZFb10vTy/view?usp=drive_link" TargetMode="External"/><Relationship Id="rId46" Type="http://schemas.openxmlformats.org/officeDocument/2006/relationships/vmlDrawing" Target="../drawings/vmlDrawing3.vml"/><Relationship Id="rId20" Type="http://schemas.openxmlformats.org/officeDocument/2006/relationships/hyperlink" Target="https://drive.google.com/file/d/1W4DyV6uhW0l-ZII9xMX-amWKL82qp8gd/view?usp=drive_link" TargetMode="External"/><Relationship Id="rId41" Type="http://schemas.openxmlformats.org/officeDocument/2006/relationships/hyperlink" Target="https://drive.google.com/file/d/1hKyeqBq0Yi4w5WEIAYCT-P3iAzinjSEs/view?usp=drive_link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4.xml"/><Relationship Id="rId4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T389"/>
  <sheetViews>
    <sheetView tabSelected="1" zoomScaleNormal="100" workbookViewId="0">
      <pane ySplit="3" topLeftCell="A374" activePane="bottomLeft" state="frozen"/>
      <selection activeCell="AB12" sqref="AB12"/>
      <selection pane="bottomLeft" activeCell="G383" sqref="G383"/>
    </sheetView>
  </sheetViews>
  <sheetFormatPr baseColWidth="10" defaultRowHeight="15" x14ac:dyDescent="0.25"/>
  <cols>
    <col min="1" max="1" width="5.5703125" customWidth="1"/>
    <col min="2" max="2" width="21.85546875" bestFit="1" customWidth="1"/>
    <col min="3" max="4" width="13" customWidth="1"/>
    <col min="5" max="5" width="12.42578125" customWidth="1"/>
    <col min="6" max="6" width="39.140625" customWidth="1"/>
    <col min="7" max="7" width="22.7109375" customWidth="1"/>
    <col min="8" max="8" width="15.28515625" customWidth="1"/>
    <col min="9" max="9" width="59.42578125" bestFit="1" customWidth="1"/>
    <col min="10" max="13" width="13.28515625" customWidth="1"/>
    <col min="16" max="16" width="13.28515625" customWidth="1"/>
  </cols>
  <sheetData>
    <row r="1" spans="1:20" ht="26.25" x14ac:dyDescent="0.4">
      <c r="A1" s="54"/>
      <c r="B1" s="54"/>
      <c r="C1" s="32" t="s">
        <v>744</v>
      </c>
      <c r="D1" s="54"/>
      <c r="E1" s="54"/>
      <c r="F1" s="54"/>
      <c r="G1" s="54"/>
      <c r="H1" s="54"/>
      <c r="I1" s="54"/>
      <c r="J1" s="54"/>
      <c r="K1" s="54"/>
      <c r="L1" s="54"/>
      <c r="N1" s="85"/>
    </row>
    <row r="2" spans="1:20" ht="26.25" x14ac:dyDescent="0.4">
      <c r="A2" s="54"/>
      <c r="B2" s="54"/>
      <c r="C2" s="32">
        <v>2025</v>
      </c>
      <c r="D2" s="54"/>
      <c r="E2" s="54"/>
      <c r="F2" s="54"/>
      <c r="G2" s="54"/>
      <c r="H2" s="54"/>
      <c r="I2" s="54"/>
      <c r="J2" s="54"/>
      <c r="K2" s="54"/>
      <c r="L2" s="54"/>
      <c r="N2" s="102">
        <v>45358</v>
      </c>
      <c r="Q2" s="102">
        <v>45781</v>
      </c>
    </row>
    <row r="3" spans="1:20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2" t="s">
        <v>10</v>
      </c>
      <c r="L3" s="2" t="s">
        <v>576</v>
      </c>
      <c r="M3" s="1">
        <v>1</v>
      </c>
      <c r="N3" s="2" t="s">
        <v>1607</v>
      </c>
      <c r="O3" s="2" t="s">
        <v>1598</v>
      </c>
      <c r="P3" s="2" t="s">
        <v>1597</v>
      </c>
      <c r="Q3" s="2" t="s">
        <v>1608</v>
      </c>
      <c r="R3" s="2" t="s">
        <v>1598</v>
      </c>
      <c r="S3" s="2" t="s">
        <v>1597</v>
      </c>
      <c r="T3">
        <v>1</v>
      </c>
    </row>
    <row r="4" spans="1:20" s="138" customFormat="1" x14ac:dyDescent="0.25">
      <c r="A4" s="133">
        <v>1</v>
      </c>
      <c r="B4" s="133" t="s">
        <v>89</v>
      </c>
      <c r="C4" s="134">
        <v>45358</v>
      </c>
      <c r="D4" s="134" t="s">
        <v>26</v>
      </c>
      <c r="E4" s="133" t="s">
        <v>179</v>
      </c>
      <c r="F4" s="133" t="s">
        <v>139</v>
      </c>
      <c r="G4" s="133"/>
      <c r="H4" s="133"/>
      <c r="I4" s="133" t="s">
        <v>58</v>
      </c>
      <c r="J4" s="133"/>
      <c r="K4" s="133"/>
      <c r="L4" s="133"/>
      <c r="M4" s="136"/>
      <c r="N4" s="137">
        <v>1</v>
      </c>
      <c r="O4" s="138" t="s">
        <v>1601</v>
      </c>
      <c r="P4" s="138" t="s">
        <v>1621</v>
      </c>
      <c r="Q4" s="138">
        <v>2</v>
      </c>
      <c r="R4" s="138" t="s">
        <v>1601</v>
      </c>
      <c r="S4" s="138" t="s">
        <v>1621</v>
      </c>
    </row>
    <row r="5" spans="1:20" s="138" customFormat="1" x14ac:dyDescent="0.25">
      <c r="A5" s="133">
        <f>A4+1</f>
        <v>2</v>
      </c>
      <c r="B5" s="133" t="s">
        <v>89</v>
      </c>
      <c r="C5" s="134">
        <v>45358</v>
      </c>
      <c r="D5" s="134" t="s">
        <v>26</v>
      </c>
      <c r="E5" s="133" t="s">
        <v>189</v>
      </c>
      <c r="F5" s="133" t="s">
        <v>139</v>
      </c>
      <c r="G5" s="133"/>
      <c r="H5" s="133"/>
      <c r="I5" s="133" t="s">
        <v>190</v>
      </c>
      <c r="J5" s="133"/>
      <c r="K5" s="133"/>
      <c r="L5" s="133"/>
      <c r="M5" s="136"/>
      <c r="N5" s="137">
        <v>1</v>
      </c>
      <c r="O5" s="138" t="s">
        <v>1601</v>
      </c>
      <c r="P5" s="138" t="s">
        <v>1623</v>
      </c>
      <c r="Q5" s="138">
        <v>2</v>
      </c>
      <c r="R5" s="138" t="s">
        <v>1601</v>
      </c>
      <c r="S5" s="138" t="s">
        <v>1621</v>
      </c>
    </row>
    <row r="6" spans="1:20" s="138" customFormat="1" x14ac:dyDescent="0.25">
      <c r="A6" s="133">
        <f t="shared" ref="A6:A69" si="0">A5+1</f>
        <v>3</v>
      </c>
      <c r="B6" s="133" t="s">
        <v>89</v>
      </c>
      <c r="C6" s="134">
        <v>45358</v>
      </c>
      <c r="D6" s="134" t="s">
        <v>82</v>
      </c>
      <c r="E6" s="133" t="s">
        <v>176</v>
      </c>
      <c r="F6" s="133" t="s">
        <v>139</v>
      </c>
      <c r="G6" s="133"/>
      <c r="H6" s="133"/>
      <c r="I6" s="133" t="s">
        <v>177</v>
      </c>
      <c r="J6" s="133"/>
      <c r="K6" s="133"/>
      <c r="L6" s="133"/>
      <c r="M6" s="136"/>
      <c r="N6" s="137">
        <v>1</v>
      </c>
      <c r="O6" s="138" t="s">
        <v>1601</v>
      </c>
      <c r="P6" s="138" t="s">
        <v>1621</v>
      </c>
      <c r="Q6" s="138">
        <v>2</v>
      </c>
      <c r="R6" s="138" t="s">
        <v>1601</v>
      </c>
      <c r="S6" s="138" t="s">
        <v>1621</v>
      </c>
    </row>
    <row r="7" spans="1:20" s="138" customFormat="1" x14ac:dyDescent="0.25">
      <c r="A7" s="133">
        <f t="shared" si="0"/>
        <v>4</v>
      </c>
      <c r="B7" s="133" t="s">
        <v>89</v>
      </c>
      <c r="C7" s="134">
        <v>45358</v>
      </c>
      <c r="D7" s="134" t="s">
        <v>12</v>
      </c>
      <c r="E7" s="133" t="s">
        <v>138</v>
      </c>
      <c r="F7" s="133" t="s">
        <v>139</v>
      </c>
      <c r="G7" s="133"/>
      <c r="H7" s="133"/>
      <c r="I7" s="133" t="s">
        <v>140</v>
      </c>
      <c r="J7" s="140">
        <v>464</v>
      </c>
      <c r="K7" s="133"/>
      <c r="L7" s="133"/>
      <c r="M7" s="136"/>
      <c r="N7" s="137">
        <v>1</v>
      </c>
      <c r="O7" s="138" t="s">
        <v>1601</v>
      </c>
      <c r="P7" s="138" t="s">
        <v>1615</v>
      </c>
      <c r="Q7" s="139">
        <v>2</v>
      </c>
      <c r="R7" s="138" t="s">
        <v>1601</v>
      </c>
      <c r="S7" s="138" t="s">
        <v>1615</v>
      </c>
    </row>
    <row r="8" spans="1:20" s="138" customFormat="1" x14ac:dyDescent="0.25">
      <c r="A8" s="133">
        <f t="shared" si="0"/>
        <v>5</v>
      </c>
      <c r="B8" s="133" t="s">
        <v>89</v>
      </c>
      <c r="C8" s="134">
        <v>45358</v>
      </c>
      <c r="D8" s="134" t="s">
        <v>12</v>
      </c>
      <c r="E8" s="133" t="s">
        <v>182</v>
      </c>
      <c r="F8" s="133" t="s">
        <v>139</v>
      </c>
      <c r="G8" s="133"/>
      <c r="H8" s="133"/>
      <c r="I8" s="133" t="s">
        <v>183</v>
      </c>
      <c r="J8" s="133"/>
      <c r="K8" s="133"/>
      <c r="L8" s="133"/>
      <c r="M8" s="136"/>
      <c r="N8" s="137">
        <v>1</v>
      </c>
      <c r="O8" s="138" t="s">
        <v>1601</v>
      </c>
      <c r="P8" s="138" t="s">
        <v>1621</v>
      </c>
      <c r="Q8" s="138">
        <v>2</v>
      </c>
      <c r="R8" s="138" t="s">
        <v>1601</v>
      </c>
      <c r="S8" s="138" t="s">
        <v>1621</v>
      </c>
    </row>
    <row r="9" spans="1:20" s="138" customFormat="1" x14ac:dyDescent="0.25">
      <c r="A9" s="133">
        <f t="shared" si="0"/>
        <v>6</v>
      </c>
      <c r="B9" s="133" t="s">
        <v>89</v>
      </c>
      <c r="C9" s="134">
        <v>45358</v>
      </c>
      <c r="D9" s="134" t="s">
        <v>12</v>
      </c>
      <c r="E9" s="133" t="s">
        <v>180</v>
      </c>
      <c r="F9" s="133" t="s">
        <v>139</v>
      </c>
      <c r="G9" s="133"/>
      <c r="H9" s="133"/>
      <c r="I9" s="133" t="s">
        <v>181</v>
      </c>
      <c r="J9" s="133"/>
      <c r="K9" s="133"/>
      <c r="L9" s="133"/>
      <c r="M9" s="136"/>
      <c r="N9" s="137">
        <v>1</v>
      </c>
      <c r="O9" s="138" t="s">
        <v>1601</v>
      </c>
      <c r="P9" s="138" t="s">
        <v>1621</v>
      </c>
      <c r="Q9" s="138">
        <v>2</v>
      </c>
      <c r="R9" s="138" t="s">
        <v>1601</v>
      </c>
      <c r="S9" s="138" t="s">
        <v>1621</v>
      </c>
    </row>
    <row r="10" spans="1:20" s="138" customFormat="1" x14ac:dyDescent="0.25">
      <c r="A10" s="133">
        <f t="shared" si="0"/>
        <v>7</v>
      </c>
      <c r="B10" s="133" t="s">
        <v>89</v>
      </c>
      <c r="C10" s="134">
        <v>45358</v>
      </c>
      <c r="D10" s="134" t="s">
        <v>12</v>
      </c>
      <c r="E10" s="133" t="s">
        <v>188</v>
      </c>
      <c r="F10" s="133" t="s">
        <v>139</v>
      </c>
      <c r="G10" s="134">
        <v>44316</v>
      </c>
      <c r="H10" s="133"/>
      <c r="I10" s="133" t="s">
        <v>583</v>
      </c>
      <c r="J10" s="140">
        <v>21460</v>
      </c>
      <c r="K10" s="134">
        <v>44316</v>
      </c>
      <c r="L10" s="141" t="s">
        <v>584</v>
      </c>
      <c r="M10" s="136"/>
      <c r="N10" s="137">
        <v>1</v>
      </c>
      <c r="O10" s="138" t="s">
        <v>1601</v>
      </c>
      <c r="P10" s="138" t="s">
        <v>1621</v>
      </c>
      <c r="Q10" s="138">
        <v>2</v>
      </c>
      <c r="R10" s="138" t="s">
        <v>1601</v>
      </c>
      <c r="S10" s="138" t="s">
        <v>1621</v>
      </c>
    </row>
    <row r="11" spans="1:20" s="138" customFormat="1" x14ac:dyDescent="0.25">
      <c r="A11" s="133">
        <f t="shared" si="0"/>
        <v>8</v>
      </c>
      <c r="B11" s="133" t="s">
        <v>89</v>
      </c>
      <c r="C11" s="134">
        <v>45554</v>
      </c>
      <c r="D11" s="134" t="s">
        <v>26</v>
      </c>
      <c r="E11" s="133" t="s">
        <v>37</v>
      </c>
      <c r="F11" s="133" t="s">
        <v>91</v>
      </c>
      <c r="G11" s="133"/>
      <c r="H11" s="133"/>
      <c r="I11" s="133" t="s">
        <v>36</v>
      </c>
      <c r="J11" s="133"/>
      <c r="K11" s="133"/>
      <c r="L11" s="133"/>
      <c r="M11" s="136"/>
      <c r="N11" s="137">
        <v>1</v>
      </c>
      <c r="O11" s="138" t="s">
        <v>1601</v>
      </c>
      <c r="P11" s="138" t="s">
        <v>1603</v>
      </c>
      <c r="Q11" s="143">
        <v>2</v>
      </c>
      <c r="R11" s="138" t="s">
        <v>1601</v>
      </c>
      <c r="S11" s="138" t="s">
        <v>1610</v>
      </c>
    </row>
    <row r="12" spans="1:20" s="138" customFormat="1" x14ac:dyDescent="0.25">
      <c r="A12" s="133">
        <f t="shared" si="0"/>
        <v>9</v>
      </c>
      <c r="B12" s="133" t="s">
        <v>89</v>
      </c>
      <c r="C12" s="134">
        <v>45358</v>
      </c>
      <c r="D12" s="134" t="s">
        <v>26</v>
      </c>
      <c r="E12" s="133" t="s">
        <v>166</v>
      </c>
      <c r="F12" s="133" t="s">
        <v>91</v>
      </c>
      <c r="G12" s="133"/>
      <c r="H12" s="133"/>
      <c r="I12" s="133" t="s">
        <v>167</v>
      </c>
      <c r="J12" s="133"/>
      <c r="K12" s="133"/>
      <c r="L12" s="133"/>
      <c r="M12" s="136"/>
      <c r="N12" s="137">
        <v>1</v>
      </c>
      <c r="O12" s="138" t="s">
        <v>1601</v>
      </c>
      <c r="P12" s="138" t="s">
        <v>1616</v>
      </c>
      <c r="Q12" s="138">
        <v>2</v>
      </c>
      <c r="R12" s="138" t="s">
        <v>1601</v>
      </c>
      <c r="S12" s="138" t="s">
        <v>1616</v>
      </c>
    </row>
    <row r="13" spans="1:20" s="138" customFormat="1" x14ac:dyDescent="0.25">
      <c r="A13" s="133">
        <f t="shared" si="0"/>
        <v>10</v>
      </c>
      <c r="B13" s="133" t="s">
        <v>89</v>
      </c>
      <c r="C13" s="134">
        <v>45358</v>
      </c>
      <c r="D13" s="134" t="s">
        <v>26</v>
      </c>
      <c r="E13" s="133" t="s">
        <v>172</v>
      </c>
      <c r="F13" s="133" t="s">
        <v>91</v>
      </c>
      <c r="G13" s="133"/>
      <c r="H13" s="133"/>
      <c r="I13" s="133" t="s">
        <v>173</v>
      </c>
      <c r="J13" s="133"/>
      <c r="K13" s="133"/>
      <c r="L13" s="133"/>
      <c r="M13" s="136"/>
      <c r="N13" s="137">
        <v>1</v>
      </c>
      <c r="O13" s="138" t="s">
        <v>1601</v>
      </c>
      <c r="P13" s="138" t="s">
        <v>1616</v>
      </c>
      <c r="Q13" s="138">
        <v>2</v>
      </c>
      <c r="R13" s="138" t="s">
        <v>1601</v>
      </c>
      <c r="S13" s="138" t="s">
        <v>1616</v>
      </c>
    </row>
    <row r="14" spans="1:20" s="138" customFormat="1" x14ac:dyDescent="0.25">
      <c r="A14" s="133">
        <f t="shared" si="0"/>
        <v>11</v>
      </c>
      <c r="B14" s="133" t="s">
        <v>89</v>
      </c>
      <c r="C14" s="134">
        <v>45358</v>
      </c>
      <c r="D14" s="134" t="s">
        <v>26</v>
      </c>
      <c r="E14" s="133" t="s">
        <v>158</v>
      </c>
      <c r="F14" s="133" t="s">
        <v>91</v>
      </c>
      <c r="G14" s="133"/>
      <c r="H14" s="133"/>
      <c r="I14" s="133" t="s">
        <v>159</v>
      </c>
      <c r="J14" s="140">
        <v>14111.12</v>
      </c>
      <c r="K14" s="133"/>
      <c r="L14" s="133"/>
      <c r="M14" s="136"/>
      <c r="N14" s="137">
        <v>1</v>
      </c>
      <c r="O14" s="138" t="s">
        <v>1601</v>
      </c>
      <c r="P14" s="138" t="s">
        <v>1618</v>
      </c>
      <c r="Q14" s="138">
        <v>2</v>
      </c>
      <c r="R14" s="138" t="s">
        <v>1601</v>
      </c>
      <c r="S14" s="138" t="s">
        <v>1618</v>
      </c>
    </row>
    <row r="15" spans="1:20" x14ac:dyDescent="0.25">
      <c r="A15" s="3">
        <f t="shared" si="0"/>
        <v>12</v>
      </c>
      <c r="B15" s="112" t="s">
        <v>89</v>
      </c>
      <c r="C15" s="113">
        <v>45358</v>
      </c>
      <c r="D15" s="113" t="s">
        <v>26</v>
      </c>
      <c r="E15" s="112" t="s">
        <v>178</v>
      </c>
      <c r="F15" s="112" t="s">
        <v>91</v>
      </c>
      <c r="G15" s="112"/>
      <c r="H15" s="112"/>
      <c r="I15" s="112" t="s">
        <v>103</v>
      </c>
      <c r="J15" s="112"/>
      <c r="K15" s="112"/>
      <c r="L15" s="112"/>
      <c r="M15" s="114"/>
      <c r="N15" s="115">
        <v>1</v>
      </c>
      <c r="O15" s="116" t="s">
        <v>1622</v>
      </c>
      <c r="P15" s="116" t="s">
        <v>1622</v>
      </c>
      <c r="Q15" s="116" t="s">
        <v>1622</v>
      </c>
      <c r="R15" s="116" t="s">
        <v>1619</v>
      </c>
      <c r="S15" s="116" t="s">
        <v>1622</v>
      </c>
      <c r="T15" s="116" t="s">
        <v>1658</v>
      </c>
    </row>
    <row r="16" spans="1:20" s="138" customFormat="1" x14ac:dyDescent="0.25">
      <c r="A16" s="133">
        <f t="shared" si="0"/>
        <v>13</v>
      </c>
      <c r="B16" s="133" t="s">
        <v>89</v>
      </c>
      <c r="C16" s="134">
        <v>45358</v>
      </c>
      <c r="D16" s="134" t="s">
        <v>82</v>
      </c>
      <c r="E16" s="133" t="s">
        <v>156</v>
      </c>
      <c r="F16" s="133" t="s">
        <v>91</v>
      </c>
      <c r="G16" s="133"/>
      <c r="H16" s="133"/>
      <c r="I16" s="133" t="s">
        <v>157</v>
      </c>
      <c r="J16" s="140">
        <v>14111.12</v>
      </c>
      <c r="K16" s="133"/>
      <c r="L16" s="133"/>
      <c r="M16" s="136"/>
      <c r="N16" s="137">
        <v>1</v>
      </c>
      <c r="O16" s="138" t="s">
        <v>1601</v>
      </c>
      <c r="P16" s="138" t="s">
        <v>1618</v>
      </c>
      <c r="Q16" s="138">
        <v>2</v>
      </c>
      <c r="R16" s="138" t="s">
        <v>1601</v>
      </c>
      <c r="S16" s="138" t="s">
        <v>1618</v>
      </c>
    </row>
    <row r="17" spans="1:20" s="138" customFormat="1" ht="30" x14ac:dyDescent="0.25">
      <c r="A17" s="133">
        <f t="shared" si="0"/>
        <v>14</v>
      </c>
      <c r="B17" s="133" t="s">
        <v>89</v>
      </c>
      <c r="C17" s="134">
        <v>45547</v>
      </c>
      <c r="D17" s="134" t="s">
        <v>82</v>
      </c>
      <c r="E17" s="133" t="s">
        <v>1538</v>
      </c>
      <c r="F17" s="133" t="s">
        <v>91</v>
      </c>
      <c r="G17" s="134">
        <v>45547</v>
      </c>
      <c r="H17" s="133"/>
      <c r="I17" s="136" t="s">
        <v>1537</v>
      </c>
      <c r="J17" s="140">
        <v>0</v>
      </c>
      <c r="K17" s="134">
        <v>45558</v>
      </c>
      <c r="L17" s="133"/>
      <c r="M17" s="136"/>
      <c r="N17" s="137">
        <v>1</v>
      </c>
      <c r="O17" s="138" t="s">
        <v>1599</v>
      </c>
      <c r="P17" s="138" t="s">
        <v>1669</v>
      </c>
      <c r="Q17" s="138">
        <v>2</v>
      </c>
      <c r="R17" s="138" t="s">
        <v>1599</v>
      </c>
      <c r="S17" s="138" t="s">
        <v>1193</v>
      </c>
    </row>
    <row r="18" spans="1:20" s="138" customFormat="1" x14ac:dyDescent="0.25">
      <c r="A18" s="133">
        <f t="shared" si="0"/>
        <v>15</v>
      </c>
      <c r="B18" s="133" t="s">
        <v>89</v>
      </c>
      <c r="C18" s="134">
        <v>45547</v>
      </c>
      <c r="D18" s="134" t="s">
        <v>82</v>
      </c>
      <c r="E18" s="133" t="s">
        <v>1542</v>
      </c>
      <c r="F18" s="133" t="s">
        <v>91</v>
      </c>
      <c r="G18" s="134">
        <v>45547</v>
      </c>
      <c r="H18" s="133"/>
      <c r="I18" s="136" t="s">
        <v>1649</v>
      </c>
      <c r="J18" s="140">
        <v>0</v>
      </c>
      <c r="K18" s="134">
        <v>45558</v>
      </c>
      <c r="L18" s="133"/>
      <c r="M18" s="136"/>
      <c r="N18" s="137">
        <v>1</v>
      </c>
      <c r="O18" s="138" t="s">
        <v>1599</v>
      </c>
      <c r="P18" s="138" t="s">
        <v>1640</v>
      </c>
      <c r="Q18" s="138">
        <v>2</v>
      </c>
      <c r="R18" s="138" t="s">
        <v>1599</v>
      </c>
      <c r="S18" s="138" t="s">
        <v>1640</v>
      </c>
    </row>
    <row r="19" spans="1:20" s="138" customFormat="1" x14ac:dyDescent="0.25">
      <c r="A19" s="133">
        <f t="shared" si="0"/>
        <v>16</v>
      </c>
      <c r="B19" s="133" t="s">
        <v>89</v>
      </c>
      <c r="C19" s="134">
        <v>45358</v>
      </c>
      <c r="D19" s="134" t="s">
        <v>12</v>
      </c>
      <c r="E19" s="133" t="s">
        <v>141</v>
      </c>
      <c r="F19" s="133" t="s">
        <v>91</v>
      </c>
      <c r="G19" s="133"/>
      <c r="H19" s="133"/>
      <c r="I19" s="133" t="s">
        <v>140</v>
      </c>
      <c r="J19" s="140">
        <v>464</v>
      </c>
      <c r="K19" s="133"/>
      <c r="L19" s="133"/>
      <c r="M19" s="136"/>
      <c r="N19" s="137">
        <v>1</v>
      </c>
      <c r="O19" s="138" t="s">
        <v>1601</v>
      </c>
      <c r="P19" s="138" t="s">
        <v>1615</v>
      </c>
      <c r="Q19" s="139">
        <v>2</v>
      </c>
      <c r="R19" s="138" t="s">
        <v>1601</v>
      </c>
      <c r="S19" s="138" t="s">
        <v>1615</v>
      </c>
    </row>
    <row r="20" spans="1:20" s="138" customFormat="1" x14ac:dyDescent="0.25">
      <c r="A20" s="133">
        <f t="shared" si="0"/>
        <v>17</v>
      </c>
      <c r="B20" s="133" t="s">
        <v>89</v>
      </c>
      <c r="C20" s="134">
        <v>45358</v>
      </c>
      <c r="D20" s="134" t="s">
        <v>12</v>
      </c>
      <c r="E20" s="133" t="s">
        <v>170</v>
      </c>
      <c r="F20" s="133" t="s">
        <v>91</v>
      </c>
      <c r="G20" s="133"/>
      <c r="H20" s="133"/>
      <c r="I20" s="133" t="s">
        <v>171</v>
      </c>
      <c r="J20" s="133"/>
      <c r="K20" s="133"/>
      <c r="L20" s="133"/>
      <c r="M20" s="136"/>
      <c r="N20" s="137">
        <v>1</v>
      </c>
      <c r="O20" s="138" t="s">
        <v>1601</v>
      </c>
      <c r="P20" s="138" t="s">
        <v>1616</v>
      </c>
      <c r="Q20" s="138">
        <v>2</v>
      </c>
      <c r="R20" s="138" t="s">
        <v>1601</v>
      </c>
      <c r="S20" s="138" t="s">
        <v>1616</v>
      </c>
    </row>
    <row r="21" spans="1:20" s="138" customFormat="1" x14ac:dyDescent="0.25">
      <c r="A21" s="133">
        <f t="shared" si="0"/>
        <v>18</v>
      </c>
      <c r="B21" s="133" t="s">
        <v>89</v>
      </c>
      <c r="C21" s="134">
        <v>45358</v>
      </c>
      <c r="D21" s="134" t="s">
        <v>12</v>
      </c>
      <c r="E21" s="133" t="s">
        <v>186</v>
      </c>
      <c r="F21" s="133" t="s">
        <v>91</v>
      </c>
      <c r="G21" s="133"/>
      <c r="H21" s="133"/>
      <c r="I21" s="133" t="s">
        <v>187</v>
      </c>
      <c r="J21" s="133"/>
      <c r="K21" s="133"/>
      <c r="L21" s="133"/>
      <c r="M21" s="136"/>
      <c r="N21" s="137">
        <v>1</v>
      </c>
      <c r="O21" s="138" t="s">
        <v>1601</v>
      </c>
      <c r="P21" s="138" t="s">
        <v>1616</v>
      </c>
      <c r="Q21" s="138">
        <v>2</v>
      </c>
      <c r="R21" s="138" t="s">
        <v>1601</v>
      </c>
      <c r="S21" s="138" t="s">
        <v>1616</v>
      </c>
    </row>
    <row r="22" spans="1:20" s="138" customFormat="1" x14ac:dyDescent="0.25">
      <c r="A22" s="133">
        <f t="shared" si="0"/>
        <v>19</v>
      </c>
      <c r="B22" s="133" t="s">
        <v>89</v>
      </c>
      <c r="C22" s="134">
        <v>45358</v>
      </c>
      <c r="D22" s="134" t="s">
        <v>12</v>
      </c>
      <c r="E22" s="133" t="s">
        <v>168</v>
      </c>
      <c r="F22" s="133" t="s">
        <v>91</v>
      </c>
      <c r="G22" s="133"/>
      <c r="H22" s="133"/>
      <c r="I22" s="133" t="s">
        <v>169</v>
      </c>
      <c r="J22" s="133"/>
      <c r="K22" s="133"/>
      <c r="L22" s="133"/>
      <c r="M22" s="136"/>
      <c r="N22" s="137">
        <v>1</v>
      </c>
      <c r="O22" s="138" t="s">
        <v>1601</v>
      </c>
      <c r="P22" s="138" t="s">
        <v>1616</v>
      </c>
      <c r="Q22" s="138">
        <v>2</v>
      </c>
      <c r="R22" s="138" t="s">
        <v>1601</v>
      </c>
      <c r="S22" s="138" t="s">
        <v>1616</v>
      </c>
    </row>
    <row r="23" spans="1:20" s="138" customFormat="1" x14ac:dyDescent="0.25">
      <c r="A23" s="133">
        <f t="shared" si="0"/>
        <v>20</v>
      </c>
      <c r="B23" s="133" t="s">
        <v>89</v>
      </c>
      <c r="C23" s="134">
        <v>45358</v>
      </c>
      <c r="D23" s="134" t="s">
        <v>12</v>
      </c>
      <c r="E23" s="133" t="s">
        <v>174</v>
      </c>
      <c r="F23" s="133" t="s">
        <v>91</v>
      </c>
      <c r="G23" s="133"/>
      <c r="H23" s="133"/>
      <c r="I23" s="133" t="s">
        <v>175</v>
      </c>
      <c r="J23" s="133"/>
      <c r="K23" s="133"/>
      <c r="L23" s="133"/>
      <c r="M23" s="136"/>
      <c r="N23" s="137">
        <v>1</v>
      </c>
      <c r="O23" s="138" t="s">
        <v>1601</v>
      </c>
      <c r="P23" s="138" t="s">
        <v>1620</v>
      </c>
      <c r="Q23" s="138">
        <v>2</v>
      </c>
      <c r="R23" s="138" t="s">
        <v>1601</v>
      </c>
      <c r="S23" s="138" t="s">
        <v>1620</v>
      </c>
    </row>
    <row r="24" spans="1:20" s="138" customFormat="1" x14ac:dyDescent="0.25">
      <c r="A24" s="133">
        <f t="shared" si="0"/>
        <v>21</v>
      </c>
      <c r="B24" s="133" t="s">
        <v>89</v>
      </c>
      <c r="C24" s="134">
        <v>45390</v>
      </c>
      <c r="D24" s="134" t="s">
        <v>12</v>
      </c>
      <c r="E24" s="133" t="s">
        <v>507</v>
      </c>
      <c r="F24" s="133" t="s">
        <v>91</v>
      </c>
      <c r="G24" s="133"/>
      <c r="H24" s="133"/>
      <c r="I24" s="133" t="s">
        <v>508</v>
      </c>
      <c r="J24" s="140">
        <v>18217.89</v>
      </c>
      <c r="K24" s="133"/>
      <c r="L24" s="133"/>
      <c r="M24" s="136"/>
      <c r="N24" s="137">
        <v>1</v>
      </c>
      <c r="O24" s="138" t="s">
        <v>1599</v>
      </c>
      <c r="P24" s="138" t="s">
        <v>1640</v>
      </c>
      <c r="Q24" s="138">
        <v>2</v>
      </c>
      <c r="R24" s="138" t="s">
        <v>1599</v>
      </c>
      <c r="S24" s="138" t="s">
        <v>1640</v>
      </c>
    </row>
    <row r="25" spans="1:20" s="138" customFormat="1" x14ac:dyDescent="0.25">
      <c r="A25" s="133">
        <f t="shared" si="0"/>
        <v>22</v>
      </c>
      <c r="B25" s="133" t="s">
        <v>89</v>
      </c>
      <c r="C25" s="134">
        <v>45390</v>
      </c>
      <c r="D25" s="134" t="s">
        <v>12</v>
      </c>
      <c r="E25" s="133" t="s">
        <v>509</v>
      </c>
      <c r="F25" s="133" t="s">
        <v>91</v>
      </c>
      <c r="G25" s="133"/>
      <c r="H25" s="133"/>
      <c r="I25" s="133" t="s">
        <v>508</v>
      </c>
      <c r="J25" s="140">
        <v>18217.89</v>
      </c>
      <c r="K25" s="133"/>
      <c r="L25" s="133"/>
      <c r="M25" s="136"/>
      <c r="N25" s="137">
        <v>1</v>
      </c>
      <c r="O25" s="138" t="s">
        <v>1599</v>
      </c>
      <c r="P25" s="138" t="s">
        <v>1640</v>
      </c>
      <c r="Q25" s="138">
        <v>2</v>
      </c>
      <c r="R25" s="138" t="s">
        <v>1599</v>
      </c>
      <c r="S25" s="138" t="s">
        <v>1640</v>
      </c>
    </row>
    <row r="26" spans="1:20" s="138" customFormat="1" ht="30" x14ac:dyDescent="0.25">
      <c r="A26" s="133">
        <f t="shared" si="0"/>
        <v>23</v>
      </c>
      <c r="B26" s="133" t="s">
        <v>343</v>
      </c>
      <c r="C26" s="134">
        <v>45511</v>
      </c>
      <c r="D26" s="134" t="s">
        <v>12</v>
      </c>
      <c r="E26" s="133" t="s">
        <v>569</v>
      </c>
      <c r="F26" s="133" t="s">
        <v>34</v>
      </c>
      <c r="G26" s="134">
        <v>45393</v>
      </c>
      <c r="H26" s="133"/>
      <c r="I26" s="136" t="s">
        <v>570</v>
      </c>
      <c r="J26" s="140">
        <v>13072.78</v>
      </c>
      <c r="K26" s="133"/>
      <c r="L26" s="133"/>
      <c r="M26" s="136"/>
      <c r="N26" s="137">
        <v>1</v>
      </c>
      <c r="O26" s="138" t="s">
        <v>1639</v>
      </c>
      <c r="P26" s="138" t="s">
        <v>1638</v>
      </c>
      <c r="Q26" s="138">
        <v>2</v>
      </c>
      <c r="R26" s="138" t="s">
        <v>1599</v>
      </c>
      <c r="S26" s="138" t="s">
        <v>1640</v>
      </c>
      <c r="T26" s="144">
        <v>45755</v>
      </c>
    </row>
    <row r="27" spans="1:20" s="138" customFormat="1" x14ac:dyDescent="0.25">
      <c r="A27" s="133">
        <f t="shared" si="0"/>
        <v>24</v>
      </c>
      <c r="B27" s="133" t="s">
        <v>89</v>
      </c>
      <c r="C27" s="134">
        <v>45547</v>
      </c>
      <c r="D27" s="134" t="s">
        <v>12</v>
      </c>
      <c r="E27" s="133" t="s">
        <v>1519</v>
      </c>
      <c r="F27" s="133" t="s">
        <v>91</v>
      </c>
      <c r="G27" s="133" t="s">
        <v>636</v>
      </c>
      <c r="H27" s="133"/>
      <c r="I27" s="136" t="s">
        <v>1520</v>
      </c>
      <c r="J27" s="140" t="s">
        <v>636</v>
      </c>
      <c r="K27" s="133"/>
      <c r="L27" s="133" t="s">
        <v>1521</v>
      </c>
      <c r="M27" s="136"/>
      <c r="N27" s="137">
        <v>1</v>
      </c>
      <c r="O27" s="138" t="s">
        <v>1601</v>
      </c>
      <c r="P27" s="138" t="s">
        <v>1640</v>
      </c>
      <c r="Q27" s="138">
        <v>2</v>
      </c>
      <c r="R27" s="138" t="s">
        <v>1601</v>
      </c>
      <c r="S27" s="138" t="s">
        <v>1640</v>
      </c>
    </row>
    <row r="28" spans="1:20" s="138" customFormat="1" ht="30" x14ac:dyDescent="0.25">
      <c r="A28" s="3">
        <f t="shared" si="0"/>
        <v>25</v>
      </c>
      <c r="B28" s="133" t="s">
        <v>75</v>
      </c>
      <c r="C28" s="134">
        <v>45547</v>
      </c>
      <c r="D28" s="4" t="s">
        <v>12</v>
      </c>
      <c r="E28" s="133" t="s">
        <v>1524</v>
      </c>
      <c r="F28" s="133" t="s">
        <v>77</v>
      </c>
      <c r="G28" s="133" t="s">
        <v>636</v>
      </c>
      <c r="H28" s="133"/>
      <c r="I28" s="136" t="s">
        <v>1525</v>
      </c>
      <c r="J28" s="140"/>
      <c r="K28" s="133"/>
      <c r="L28" s="133"/>
      <c r="M28" s="136"/>
      <c r="N28" s="137">
        <v>1</v>
      </c>
      <c r="O28" s="138" t="s">
        <v>1599</v>
      </c>
      <c r="P28" s="138" t="s">
        <v>1638</v>
      </c>
      <c r="Q28" s="138">
        <v>2</v>
      </c>
      <c r="R28" s="138" t="s">
        <v>1599</v>
      </c>
      <c r="S28" s="138" t="s">
        <v>1627</v>
      </c>
    </row>
    <row r="29" spans="1:20" s="138" customFormat="1" ht="30" x14ac:dyDescent="0.25">
      <c r="A29" s="133">
        <f t="shared" si="0"/>
        <v>26</v>
      </c>
      <c r="B29" s="133" t="s">
        <v>89</v>
      </c>
      <c r="C29" s="134">
        <v>45547</v>
      </c>
      <c r="D29" s="134" t="s">
        <v>12</v>
      </c>
      <c r="E29" s="133" t="s">
        <v>1531</v>
      </c>
      <c r="F29" s="133" t="s">
        <v>91</v>
      </c>
      <c r="G29" s="134">
        <v>45547</v>
      </c>
      <c r="H29" s="133"/>
      <c r="I29" s="136" t="s">
        <v>1536</v>
      </c>
      <c r="J29" s="140">
        <v>2436.0700000000002</v>
      </c>
      <c r="K29" s="134">
        <v>45558</v>
      </c>
      <c r="L29" s="133"/>
      <c r="M29" s="136"/>
      <c r="N29" s="137">
        <v>1</v>
      </c>
      <c r="O29" s="138" t="s">
        <v>1599</v>
      </c>
      <c r="P29" s="138" t="s">
        <v>1640</v>
      </c>
      <c r="Q29" s="138">
        <v>2</v>
      </c>
      <c r="R29" s="138" t="s">
        <v>1599</v>
      </c>
      <c r="S29" s="138" t="s">
        <v>1640</v>
      </c>
    </row>
    <row r="30" spans="1:20" x14ac:dyDescent="0.25">
      <c r="A30" s="3">
        <f t="shared" si="0"/>
        <v>27</v>
      </c>
      <c r="B30" s="98" t="s">
        <v>89</v>
      </c>
      <c r="C30" s="4">
        <v>45575</v>
      </c>
      <c r="D30" s="4" t="s">
        <v>12</v>
      </c>
      <c r="E30" s="98" t="s">
        <v>1547</v>
      </c>
      <c r="F30" s="98" t="s">
        <v>91</v>
      </c>
      <c r="G30" s="4">
        <v>42817</v>
      </c>
      <c r="H30" s="98"/>
      <c r="I30" s="104" t="s">
        <v>1548</v>
      </c>
      <c r="J30" s="81">
        <v>16371.3</v>
      </c>
      <c r="K30" s="4">
        <v>42817</v>
      </c>
      <c r="L30" s="9" t="s">
        <v>1549</v>
      </c>
      <c r="M30" s="8"/>
      <c r="N30" s="105">
        <v>1</v>
      </c>
      <c r="O30" s="106" t="s">
        <v>1601</v>
      </c>
      <c r="P30" s="106" t="s">
        <v>1640</v>
      </c>
      <c r="Q30" s="106">
        <v>2</v>
      </c>
      <c r="R30" s="106" t="s">
        <v>1601</v>
      </c>
      <c r="S30" s="106" t="s">
        <v>1640</v>
      </c>
    </row>
    <row r="31" spans="1:20" s="138" customFormat="1" ht="30" x14ac:dyDescent="0.25">
      <c r="A31" s="133">
        <f t="shared" si="0"/>
        <v>28</v>
      </c>
      <c r="B31" s="133" t="s">
        <v>343</v>
      </c>
      <c r="C31" s="134">
        <v>45705</v>
      </c>
      <c r="D31" s="134" t="s">
        <v>12</v>
      </c>
      <c r="E31" s="133" t="s">
        <v>1552</v>
      </c>
      <c r="F31" s="133" t="s">
        <v>34</v>
      </c>
      <c r="G31" s="134">
        <v>45607</v>
      </c>
      <c r="H31" s="133"/>
      <c r="I31" s="114" t="s">
        <v>1681</v>
      </c>
      <c r="J31" s="140">
        <v>2195</v>
      </c>
      <c r="K31" s="134">
        <v>45607</v>
      </c>
      <c r="L31" s="141" t="s">
        <v>1679</v>
      </c>
      <c r="M31" s="136"/>
      <c r="N31" s="137">
        <v>1</v>
      </c>
      <c r="O31" s="138" t="s">
        <v>1599</v>
      </c>
      <c r="P31" s="138" t="s">
        <v>1640</v>
      </c>
      <c r="Q31" s="138">
        <v>2</v>
      </c>
      <c r="R31" s="138" t="s">
        <v>1599</v>
      </c>
      <c r="S31" s="138" t="s">
        <v>343</v>
      </c>
    </row>
    <row r="32" spans="1:20" s="138" customFormat="1" x14ac:dyDescent="0.25">
      <c r="A32" s="133">
        <f t="shared" si="0"/>
        <v>29</v>
      </c>
      <c r="B32" s="133" t="s">
        <v>89</v>
      </c>
      <c r="C32" s="134">
        <v>45358</v>
      </c>
      <c r="D32" s="134" t="s">
        <v>12</v>
      </c>
      <c r="E32" s="133" t="s">
        <v>162</v>
      </c>
      <c r="F32" s="133" t="s">
        <v>91</v>
      </c>
      <c r="G32" s="133"/>
      <c r="H32" s="133"/>
      <c r="I32" s="133" t="s">
        <v>163</v>
      </c>
      <c r="J32" s="140">
        <v>2358.5</v>
      </c>
      <c r="K32" s="133"/>
      <c r="L32" s="133"/>
      <c r="M32" s="136"/>
      <c r="N32" s="137">
        <v>1</v>
      </c>
      <c r="O32" s="138" t="s">
        <v>1601</v>
      </c>
      <c r="P32" s="138" t="s">
        <v>1616</v>
      </c>
      <c r="Q32" s="138">
        <v>2</v>
      </c>
      <c r="R32" s="138" t="s">
        <v>1601</v>
      </c>
      <c r="S32" s="138" t="s">
        <v>1616</v>
      </c>
    </row>
    <row r="33" spans="1:20" s="138" customFormat="1" x14ac:dyDescent="0.25">
      <c r="A33" s="133">
        <f t="shared" si="0"/>
        <v>30</v>
      </c>
      <c r="B33" s="133" t="s">
        <v>89</v>
      </c>
      <c r="C33" s="134">
        <v>45358</v>
      </c>
      <c r="D33" s="134" t="s">
        <v>12</v>
      </c>
      <c r="E33" s="133" t="s">
        <v>160</v>
      </c>
      <c r="F33" s="133" t="s">
        <v>91</v>
      </c>
      <c r="G33" s="133"/>
      <c r="H33" s="133"/>
      <c r="I33" s="133" t="s">
        <v>161</v>
      </c>
      <c r="J33" s="133"/>
      <c r="K33" s="133"/>
      <c r="L33" s="133"/>
      <c r="M33" s="136"/>
      <c r="N33" s="137">
        <v>1</v>
      </c>
      <c r="O33" s="138" t="s">
        <v>1601</v>
      </c>
      <c r="P33" s="138" t="s">
        <v>1616</v>
      </c>
      <c r="Q33" s="138">
        <v>2</v>
      </c>
      <c r="R33" s="138" t="s">
        <v>1601</v>
      </c>
      <c r="S33" s="138" t="s">
        <v>1616</v>
      </c>
    </row>
    <row r="34" spans="1:20" s="138" customFormat="1" x14ac:dyDescent="0.25">
      <c r="A34" s="133">
        <f t="shared" si="0"/>
        <v>31</v>
      </c>
      <c r="B34" s="133" t="s">
        <v>89</v>
      </c>
      <c r="C34" s="134">
        <v>45358</v>
      </c>
      <c r="D34" s="134" t="s">
        <v>12</v>
      </c>
      <c r="E34" s="133" t="s">
        <v>184</v>
      </c>
      <c r="F34" s="133" t="s">
        <v>91</v>
      </c>
      <c r="G34" s="133"/>
      <c r="H34" s="133"/>
      <c r="I34" s="133" t="s">
        <v>185</v>
      </c>
      <c r="J34" s="140">
        <v>15500</v>
      </c>
      <c r="K34" s="133"/>
      <c r="L34" s="133"/>
      <c r="M34" s="136"/>
      <c r="N34" s="137">
        <v>1</v>
      </c>
      <c r="O34" s="138" t="s">
        <v>1601</v>
      </c>
      <c r="P34" s="138" t="s">
        <v>1616</v>
      </c>
      <c r="Q34" s="138">
        <v>2</v>
      </c>
      <c r="R34" s="138" t="s">
        <v>1601</v>
      </c>
      <c r="S34" s="138" t="s">
        <v>1616</v>
      </c>
    </row>
    <row r="35" spans="1:20" s="138" customFormat="1" x14ac:dyDescent="0.25">
      <c r="A35" s="133">
        <f t="shared" si="0"/>
        <v>32</v>
      </c>
      <c r="B35" s="133" t="s">
        <v>89</v>
      </c>
      <c r="C35" s="134">
        <v>45358</v>
      </c>
      <c r="D35" s="134" t="s">
        <v>12</v>
      </c>
      <c r="E35" s="133" t="s">
        <v>164</v>
      </c>
      <c r="F35" s="133" t="s">
        <v>91</v>
      </c>
      <c r="G35" s="133"/>
      <c r="H35" s="133"/>
      <c r="I35" s="133" t="s">
        <v>165</v>
      </c>
      <c r="J35" s="133"/>
      <c r="K35" s="133"/>
      <c r="L35" s="133"/>
      <c r="M35" s="136"/>
      <c r="N35" s="137">
        <v>1</v>
      </c>
      <c r="O35" s="138" t="s">
        <v>1599</v>
      </c>
      <c r="P35" s="138" t="s">
        <v>1638</v>
      </c>
      <c r="Q35" s="138">
        <v>2</v>
      </c>
      <c r="R35" s="138" t="s">
        <v>1599</v>
      </c>
      <c r="S35" s="138" t="s">
        <v>1638</v>
      </c>
    </row>
    <row r="36" spans="1:20" s="138" customFormat="1" x14ac:dyDescent="0.25">
      <c r="A36" s="133">
        <f t="shared" si="0"/>
        <v>33</v>
      </c>
      <c r="B36" s="133" t="s">
        <v>89</v>
      </c>
      <c r="C36" s="134">
        <v>45371</v>
      </c>
      <c r="D36" s="134" t="s">
        <v>12</v>
      </c>
      <c r="E36" s="133" t="s">
        <v>147</v>
      </c>
      <c r="F36" s="133" t="s">
        <v>91</v>
      </c>
      <c r="G36" s="133"/>
      <c r="H36" s="133"/>
      <c r="I36" s="133" t="s">
        <v>148</v>
      </c>
      <c r="J36" s="140"/>
      <c r="K36" s="133"/>
      <c r="L36" s="133"/>
      <c r="M36" s="136"/>
      <c r="N36" s="137">
        <v>1</v>
      </c>
      <c r="O36" s="138" t="s">
        <v>1601</v>
      </c>
      <c r="P36" s="138" t="s">
        <v>1616</v>
      </c>
      <c r="Q36" s="138">
        <v>2</v>
      </c>
      <c r="R36" s="138" t="s">
        <v>1601</v>
      </c>
      <c r="S36" s="138" t="s">
        <v>1616</v>
      </c>
    </row>
    <row r="37" spans="1:20" s="138" customFormat="1" x14ac:dyDescent="0.25">
      <c r="A37" s="133">
        <f t="shared" si="0"/>
        <v>34</v>
      </c>
      <c r="B37" s="133" t="s">
        <v>89</v>
      </c>
      <c r="C37" s="134">
        <v>45371</v>
      </c>
      <c r="D37" s="134" t="s">
        <v>12</v>
      </c>
      <c r="E37" s="133" t="s">
        <v>149</v>
      </c>
      <c r="F37" s="133" t="s">
        <v>91</v>
      </c>
      <c r="G37" s="133"/>
      <c r="H37" s="133"/>
      <c r="I37" s="133" t="s">
        <v>148</v>
      </c>
      <c r="J37" s="140"/>
      <c r="K37" s="133"/>
      <c r="L37" s="133"/>
      <c r="M37" s="136"/>
      <c r="N37" s="137">
        <v>1</v>
      </c>
      <c r="O37" s="138" t="s">
        <v>1601</v>
      </c>
      <c r="P37" s="138" t="s">
        <v>1616</v>
      </c>
      <c r="Q37" s="138">
        <v>2</v>
      </c>
      <c r="R37" s="138" t="s">
        <v>1601</v>
      </c>
      <c r="S37" s="138" t="s">
        <v>1616</v>
      </c>
    </row>
    <row r="38" spans="1:20" s="138" customFormat="1" x14ac:dyDescent="0.25">
      <c r="A38" s="133">
        <f t="shared" si="0"/>
        <v>35</v>
      </c>
      <c r="B38" s="133" t="s">
        <v>89</v>
      </c>
      <c r="C38" s="134">
        <v>45358</v>
      </c>
      <c r="D38" s="134" t="s">
        <v>26</v>
      </c>
      <c r="E38" s="133" t="s">
        <v>301</v>
      </c>
      <c r="F38" s="133" t="s">
        <v>292</v>
      </c>
      <c r="G38" s="133"/>
      <c r="H38" s="133"/>
      <c r="I38" s="133" t="s">
        <v>25</v>
      </c>
      <c r="J38" s="140"/>
      <c r="K38" s="133"/>
      <c r="L38" s="133"/>
      <c r="M38" s="136"/>
      <c r="N38" s="137">
        <v>1</v>
      </c>
      <c r="O38" s="138" t="s">
        <v>1601</v>
      </c>
      <c r="P38" s="138" t="s">
        <v>1633</v>
      </c>
      <c r="Q38" s="138">
        <v>2</v>
      </c>
      <c r="R38" s="138" t="s">
        <v>1601</v>
      </c>
      <c r="S38" s="138" t="s">
        <v>1633</v>
      </c>
    </row>
    <row r="39" spans="1:20" s="138" customFormat="1" x14ac:dyDescent="0.25">
      <c r="A39" s="133">
        <f t="shared" si="0"/>
        <v>36</v>
      </c>
      <c r="B39" s="133" t="s">
        <v>89</v>
      </c>
      <c r="C39" s="134">
        <v>45358</v>
      </c>
      <c r="D39" s="134" t="s">
        <v>12</v>
      </c>
      <c r="E39" s="133" t="s">
        <v>305</v>
      </c>
      <c r="F39" s="133" t="s">
        <v>292</v>
      </c>
      <c r="G39" s="133"/>
      <c r="H39" s="133"/>
      <c r="I39" s="133" t="s">
        <v>306</v>
      </c>
      <c r="J39" s="140"/>
      <c r="K39" s="133"/>
      <c r="L39" s="133"/>
      <c r="M39" s="136"/>
      <c r="N39" s="137">
        <v>1</v>
      </c>
      <c r="O39" s="138" t="s">
        <v>1601</v>
      </c>
      <c r="P39" s="138" t="s">
        <v>1633</v>
      </c>
      <c r="Q39" s="138">
        <v>2</v>
      </c>
      <c r="R39" s="138" t="s">
        <v>1601</v>
      </c>
      <c r="S39" s="138" t="s">
        <v>1633</v>
      </c>
    </row>
    <row r="40" spans="1:20" s="138" customFormat="1" x14ac:dyDescent="0.25">
      <c r="A40" s="133">
        <f t="shared" si="0"/>
        <v>37</v>
      </c>
      <c r="B40" s="133" t="s">
        <v>89</v>
      </c>
      <c r="C40" s="134">
        <v>45371</v>
      </c>
      <c r="D40" s="134" t="s">
        <v>12</v>
      </c>
      <c r="E40" s="133" t="s">
        <v>310</v>
      </c>
      <c r="F40" s="133" t="s">
        <v>292</v>
      </c>
      <c r="G40" s="133"/>
      <c r="H40" s="133"/>
      <c r="I40" s="133" t="s">
        <v>311</v>
      </c>
      <c r="J40" s="140"/>
      <c r="K40" s="133"/>
      <c r="L40" s="133"/>
      <c r="M40" s="136"/>
      <c r="N40" s="137">
        <v>1</v>
      </c>
      <c r="O40" s="138" t="s">
        <v>1601</v>
      </c>
      <c r="P40" s="138" t="s">
        <v>1633</v>
      </c>
      <c r="Q40" s="138">
        <v>2</v>
      </c>
      <c r="R40" s="139" t="s">
        <v>1600</v>
      </c>
      <c r="S40" s="138" t="s">
        <v>1633</v>
      </c>
      <c r="T40" s="138" t="s">
        <v>406</v>
      </c>
    </row>
    <row r="41" spans="1:20" s="138" customFormat="1" x14ac:dyDescent="0.25">
      <c r="A41" s="133">
        <f t="shared" si="0"/>
        <v>38</v>
      </c>
      <c r="B41" s="133" t="s">
        <v>89</v>
      </c>
      <c r="C41" s="134">
        <v>45358</v>
      </c>
      <c r="D41" s="134" t="s">
        <v>12</v>
      </c>
      <c r="E41" s="133" t="s">
        <v>302</v>
      </c>
      <c r="F41" s="133" t="s">
        <v>292</v>
      </c>
      <c r="G41" s="133"/>
      <c r="H41" s="133"/>
      <c r="I41" s="133" t="s">
        <v>171</v>
      </c>
      <c r="J41" s="140"/>
      <c r="K41" s="133"/>
      <c r="L41" s="133"/>
      <c r="M41" s="136"/>
      <c r="N41" s="137">
        <v>1</v>
      </c>
      <c r="O41" s="138" t="s">
        <v>1601</v>
      </c>
      <c r="P41" s="138" t="s">
        <v>1633</v>
      </c>
      <c r="Q41" s="138">
        <v>2</v>
      </c>
      <c r="R41" s="138" t="s">
        <v>1601</v>
      </c>
      <c r="S41" s="138" t="s">
        <v>1633</v>
      </c>
      <c r="T41" s="138" t="s">
        <v>1656</v>
      </c>
    </row>
    <row r="42" spans="1:20" s="138" customFormat="1" x14ac:dyDescent="0.25">
      <c r="A42" s="133">
        <f t="shared" si="0"/>
        <v>39</v>
      </c>
      <c r="B42" s="133" t="s">
        <v>89</v>
      </c>
      <c r="C42" s="134">
        <v>45358</v>
      </c>
      <c r="D42" s="134" t="s">
        <v>12</v>
      </c>
      <c r="E42" s="133" t="s">
        <v>303</v>
      </c>
      <c r="F42" s="133" t="s">
        <v>292</v>
      </c>
      <c r="G42" s="133"/>
      <c r="H42" s="133"/>
      <c r="I42" s="133" t="s">
        <v>304</v>
      </c>
      <c r="J42" s="140"/>
      <c r="K42" s="133"/>
      <c r="L42" s="133"/>
      <c r="M42" s="136"/>
      <c r="N42" s="137">
        <v>1</v>
      </c>
      <c r="O42" s="138" t="s">
        <v>1601</v>
      </c>
      <c r="P42" s="138" t="s">
        <v>1633</v>
      </c>
      <c r="Q42" s="138">
        <v>2</v>
      </c>
      <c r="R42" s="138" t="s">
        <v>1601</v>
      </c>
      <c r="S42" s="138" t="s">
        <v>1633</v>
      </c>
    </row>
    <row r="43" spans="1:20" s="138" customFormat="1" x14ac:dyDescent="0.25">
      <c r="A43" s="133">
        <f t="shared" si="0"/>
        <v>40</v>
      </c>
      <c r="B43" s="133" t="s">
        <v>89</v>
      </c>
      <c r="C43" s="134">
        <v>45358</v>
      </c>
      <c r="D43" s="134" t="s">
        <v>12</v>
      </c>
      <c r="E43" s="133" t="s">
        <v>1634</v>
      </c>
      <c r="F43" s="133" t="s">
        <v>292</v>
      </c>
      <c r="G43" s="133"/>
      <c r="H43" s="133"/>
      <c r="I43" s="133" t="s">
        <v>307</v>
      </c>
      <c r="J43" s="140"/>
      <c r="K43" s="133"/>
      <c r="L43" s="133"/>
      <c r="M43" s="136"/>
      <c r="N43" s="137">
        <v>1</v>
      </c>
      <c r="O43" s="138" t="s">
        <v>1601</v>
      </c>
      <c r="P43" s="138" t="s">
        <v>1633</v>
      </c>
      <c r="Q43" s="138">
        <v>2</v>
      </c>
      <c r="R43" s="138" t="s">
        <v>1601</v>
      </c>
      <c r="S43" s="138" t="s">
        <v>1633</v>
      </c>
    </row>
    <row r="44" spans="1:20" s="138" customFormat="1" x14ac:dyDescent="0.25">
      <c r="A44" s="133">
        <f t="shared" si="0"/>
        <v>41</v>
      </c>
      <c r="B44" s="133" t="s">
        <v>89</v>
      </c>
      <c r="C44" s="134">
        <v>45358</v>
      </c>
      <c r="D44" s="134" t="s">
        <v>12</v>
      </c>
      <c r="E44" s="133" t="s">
        <v>298</v>
      </c>
      <c r="F44" s="133" t="s">
        <v>292</v>
      </c>
      <c r="G44" s="133"/>
      <c r="H44" s="133"/>
      <c r="I44" s="133" t="s">
        <v>259</v>
      </c>
      <c r="J44" s="140">
        <v>10999</v>
      </c>
      <c r="K44" s="133"/>
      <c r="L44" s="133"/>
      <c r="M44" s="136"/>
      <c r="N44" s="137">
        <v>1</v>
      </c>
      <c r="O44" s="138" t="s">
        <v>1601</v>
      </c>
      <c r="P44" s="138" t="s">
        <v>1633</v>
      </c>
      <c r="Q44" s="138">
        <v>2</v>
      </c>
      <c r="R44" s="138" t="s">
        <v>1601</v>
      </c>
      <c r="S44" s="138" t="s">
        <v>1633</v>
      </c>
    </row>
    <row r="45" spans="1:20" s="138" customFormat="1" x14ac:dyDescent="0.25">
      <c r="A45" s="133">
        <f t="shared" si="0"/>
        <v>42</v>
      </c>
      <c r="B45" s="133" t="s">
        <v>89</v>
      </c>
      <c r="C45" s="134">
        <v>45371</v>
      </c>
      <c r="D45" s="134" t="s">
        <v>12</v>
      </c>
      <c r="E45" s="133" t="s">
        <v>308</v>
      </c>
      <c r="F45" s="133" t="s">
        <v>292</v>
      </c>
      <c r="G45" s="133"/>
      <c r="H45" s="133"/>
      <c r="I45" s="133" t="s">
        <v>309</v>
      </c>
      <c r="J45" s="140"/>
      <c r="K45" s="133"/>
      <c r="L45" s="133"/>
      <c r="M45" s="136"/>
      <c r="N45" s="137">
        <v>1</v>
      </c>
      <c r="O45" s="138" t="s">
        <v>1601</v>
      </c>
      <c r="P45" s="138" t="s">
        <v>1633</v>
      </c>
      <c r="Q45" s="138">
        <v>2</v>
      </c>
      <c r="R45" s="138" t="s">
        <v>1601</v>
      </c>
      <c r="S45" s="138" t="s">
        <v>1633</v>
      </c>
    </row>
    <row r="46" spans="1:20" s="138" customFormat="1" x14ac:dyDescent="0.25">
      <c r="A46" s="133">
        <f t="shared" si="0"/>
        <v>43</v>
      </c>
      <c r="B46" s="133" t="s">
        <v>89</v>
      </c>
      <c r="C46" s="134">
        <v>45358</v>
      </c>
      <c r="D46" s="134" t="s">
        <v>12</v>
      </c>
      <c r="E46" s="133" t="s">
        <v>299</v>
      </c>
      <c r="F46" s="133" t="s">
        <v>292</v>
      </c>
      <c r="G46" s="134">
        <v>44376</v>
      </c>
      <c r="H46" s="133"/>
      <c r="I46" s="133" t="s">
        <v>300</v>
      </c>
      <c r="J46" s="140">
        <v>8044</v>
      </c>
      <c r="K46" s="133"/>
      <c r="L46" s="141" t="s">
        <v>577</v>
      </c>
      <c r="M46" s="136"/>
      <c r="N46" s="137">
        <v>1</v>
      </c>
      <c r="O46" s="138" t="s">
        <v>1601</v>
      </c>
      <c r="P46" s="138" t="s">
        <v>1633</v>
      </c>
      <c r="Q46" s="138">
        <v>2</v>
      </c>
      <c r="R46" s="138" t="s">
        <v>1601</v>
      </c>
      <c r="S46" s="138" t="s">
        <v>1633</v>
      </c>
    </row>
    <row r="47" spans="1:20" s="138" customFormat="1" x14ac:dyDescent="0.25">
      <c r="A47" s="133">
        <f t="shared" si="0"/>
        <v>44</v>
      </c>
      <c r="B47" s="133" t="s">
        <v>89</v>
      </c>
      <c r="C47" s="134">
        <v>45358</v>
      </c>
      <c r="D47" s="134" t="s">
        <v>12</v>
      </c>
      <c r="E47" s="133" t="s">
        <v>296</v>
      </c>
      <c r="F47" s="133" t="s">
        <v>292</v>
      </c>
      <c r="G47" s="133"/>
      <c r="H47" s="133"/>
      <c r="I47" s="133" t="s">
        <v>297</v>
      </c>
      <c r="J47" s="140">
        <v>630.44000000000005</v>
      </c>
      <c r="K47" s="133"/>
      <c r="L47" s="133"/>
      <c r="M47" s="136"/>
      <c r="N47" s="137">
        <v>1</v>
      </c>
      <c r="O47" s="138" t="s">
        <v>1601</v>
      </c>
      <c r="P47" s="138" t="s">
        <v>1633</v>
      </c>
      <c r="Q47" s="138">
        <v>2</v>
      </c>
      <c r="R47" s="138" t="s">
        <v>1600</v>
      </c>
      <c r="S47" s="138" t="s">
        <v>1640</v>
      </c>
      <c r="T47" s="138" t="s">
        <v>406</v>
      </c>
    </row>
    <row r="48" spans="1:20" s="138" customFormat="1" x14ac:dyDescent="0.25">
      <c r="A48" s="133">
        <f t="shared" si="0"/>
        <v>45</v>
      </c>
      <c r="B48" s="133" t="s">
        <v>89</v>
      </c>
      <c r="C48" s="134">
        <v>45358</v>
      </c>
      <c r="D48" s="134" t="s">
        <v>12</v>
      </c>
      <c r="E48" s="133" t="s">
        <v>294</v>
      </c>
      <c r="F48" s="133" t="s">
        <v>292</v>
      </c>
      <c r="G48" s="133"/>
      <c r="H48" s="133"/>
      <c r="I48" s="133" t="s">
        <v>295</v>
      </c>
      <c r="J48" s="140">
        <v>630.44000000000005</v>
      </c>
      <c r="K48" s="133"/>
      <c r="L48" s="133"/>
      <c r="M48" s="136"/>
      <c r="N48" s="137">
        <v>1</v>
      </c>
      <c r="O48" s="138" t="s">
        <v>1601</v>
      </c>
      <c r="P48" s="138" t="s">
        <v>1633</v>
      </c>
      <c r="Q48" s="138">
        <v>2</v>
      </c>
      <c r="R48" s="138" t="s">
        <v>1600</v>
      </c>
      <c r="S48" s="138" t="s">
        <v>1633</v>
      </c>
    </row>
    <row r="49" spans="1:19" s="138" customFormat="1" ht="30" x14ac:dyDescent="0.25">
      <c r="A49" s="133">
        <f t="shared" si="0"/>
        <v>46</v>
      </c>
      <c r="B49" s="133" t="s">
        <v>89</v>
      </c>
      <c r="C49" s="134">
        <v>45547</v>
      </c>
      <c r="D49" s="134" t="s">
        <v>12</v>
      </c>
      <c r="E49" s="133" t="s">
        <v>1528</v>
      </c>
      <c r="F49" s="133" t="s">
        <v>292</v>
      </c>
      <c r="G49" s="134">
        <v>45558</v>
      </c>
      <c r="H49" s="133"/>
      <c r="I49" s="136" t="s">
        <v>1529</v>
      </c>
      <c r="J49" s="140">
        <v>1830.7</v>
      </c>
      <c r="K49" s="134">
        <v>45558</v>
      </c>
      <c r="L49" s="133"/>
      <c r="M49" s="136"/>
      <c r="N49" s="137">
        <v>1</v>
      </c>
      <c r="O49" s="138" t="s">
        <v>1599</v>
      </c>
      <c r="P49" s="138" t="s">
        <v>1633</v>
      </c>
      <c r="Q49" s="138">
        <v>2</v>
      </c>
      <c r="R49" s="138" t="s">
        <v>1599</v>
      </c>
      <c r="S49" s="138" t="s">
        <v>1633</v>
      </c>
    </row>
    <row r="50" spans="1:19" s="138" customFormat="1" ht="30" x14ac:dyDescent="0.25">
      <c r="A50" s="133">
        <f t="shared" si="0"/>
        <v>47</v>
      </c>
      <c r="B50" s="133" t="s">
        <v>89</v>
      </c>
      <c r="C50" s="134">
        <v>45547</v>
      </c>
      <c r="D50" s="134" t="s">
        <v>12</v>
      </c>
      <c r="E50" s="133" t="s">
        <v>1530</v>
      </c>
      <c r="F50" s="133" t="s">
        <v>292</v>
      </c>
      <c r="G50" s="134">
        <v>45558</v>
      </c>
      <c r="H50" s="133"/>
      <c r="I50" s="136" t="s">
        <v>1529</v>
      </c>
      <c r="J50" s="140">
        <v>1830.7</v>
      </c>
      <c r="K50" s="134">
        <v>45558</v>
      </c>
      <c r="L50" s="133"/>
      <c r="M50" s="136"/>
      <c r="N50" s="137">
        <v>1</v>
      </c>
      <c r="O50" s="138" t="s">
        <v>1599</v>
      </c>
      <c r="P50" s="138" t="s">
        <v>1633</v>
      </c>
      <c r="Q50" s="138">
        <v>2</v>
      </c>
      <c r="R50" s="138" t="s">
        <v>1599</v>
      </c>
      <c r="S50" s="138" t="s">
        <v>1633</v>
      </c>
    </row>
    <row r="51" spans="1:19" s="138" customFormat="1" ht="30" x14ac:dyDescent="0.25">
      <c r="A51" s="133">
        <f t="shared" si="0"/>
        <v>48</v>
      </c>
      <c r="B51" s="133" t="s">
        <v>89</v>
      </c>
      <c r="C51" s="134">
        <v>45547</v>
      </c>
      <c r="D51" s="134" t="s">
        <v>12</v>
      </c>
      <c r="E51" s="133" t="s">
        <v>1535</v>
      </c>
      <c r="F51" s="133" t="s">
        <v>292</v>
      </c>
      <c r="G51" s="134">
        <v>45547</v>
      </c>
      <c r="H51" s="133"/>
      <c r="I51" s="136" t="s">
        <v>1536</v>
      </c>
      <c r="J51" s="140">
        <v>2436.0700000000002</v>
      </c>
      <c r="K51" s="134">
        <v>45558</v>
      </c>
      <c r="L51" s="133"/>
      <c r="M51" s="136"/>
      <c r="N51" s="137">
        <v>1</v>
      </c>
      <c r="O51" s="138" t="s">
        <v>1599</v>
      </c>
      <c r="P51" s="138" t="s">
        <v>1633</v>
      </c>
      <c r="Q51" s="138">
        <v>2</v>
      </c>
      <c r="R51" s="138" t="s">
        <v>1599</v>
      </c>
      <c r="S51" s="138" t="s">
        <v>1633</v>
      </c>
    </row>
    <row r="52" spans="1:19" s="138" customFormat="1" x14ac:dyDescent="0.25">
      <c r="A52" s="133">
        <f t="shared" si="0"/>
        <v>49</v>
      </c>
      <c r="B52" s="133" t="s">
        <v>89</v>
      </c>
      <c r="C52" s="134">
        <v>45685</v>
      </c>
      <c r="D52" s="134"/>
      <c r="E52" s="134" t="s">
        <v>1632</v>
      </c>
      <c r="F52" s="133" t="s">
        <v>292</v>
      </c>
      <c r="G52" s="133"/>
      <c r="H52" s="134"/>
      <c r="I52" s="133" t="s">
        <v>311</v>
      </c>
      <c r="J52" s="133"/>
      <c r="K52" s="142"/>
      <c r="L52" s="134"/>
      <c r="M52" s="133"/>
      <c r="N52" s="137"/>
      <c r="Q52" s="138">
        <v>1</v>
      </c>
      <c r="R52" s="138" t="s">
        <v>1599</v>
      </c>
      <c r="S52" s="138" t="s">
        <v>1633</v>
      </c>
    </row>
    <row r="53" spans="1:19" s="138" customFormat="1" x14ac:dyDescent="0.25">
      <c r="A53" s="133">
        <f t="shared" si="0"/>
        <v>50</v>
      </c>
      <c r="B53" s="133" t="s">
        <v>343</v>
      </c>
      <c r="C53" s="134">
        <v>45586</v>
      </c>
      <c r="D53" s="4" t="s">
        <v>12</v>
      </c>
      <c r="E53" s="133" t="s">
        <v>1553</v>
      </c>
      <c r="F53" s="133" t="s">
        <v>1661</v>
      </c>
      <c r="G53" s="134">
        <v>45607</v>
      </c>
      <c r="H53" s="133"/>
      <c r="I53" s="114" t="s">
        <v>1546</v>
      </c>
      <c r="J53" s="140">
        <v>1398.96</v>
      </c>
      <c r="K53" s="134">
        <v>45607</v>
      </c>
      <c r="L53" s="141" t="s">
        <v>1679</v>
      </c>
      <c r="M53" s="136"/>
      <c r="N53" s="137">
        <v>1</v>
      </c>
      <c r="O53" s="138" t="s">
        <v>1599</v>
      </c>
      <c r="P53" s="138" t="s">
        <v>1640</v>
      </c>
      <c r="Q53" s="138">
        <v>2</v>
      </c>
      <c r="R53" s="138" t="s">
        <v>1599</v>
      </c>
      <c r="S53" s="138" t="s">
        <v>1672</v>
      </c>
    </row>
    <row r="54" spans="1:19" s="138" customFormat="1" x14ac:dyDescent="0.25">
      <c r="A54" s="3">
        <f t="shared" si="0"/>
        <v>51</v>
      </c>
      <c r="B54" s="133" t="s">
        <v>75</v>
      </c>
      <c r="C54" s="134">
        <v>45358</v>
      </c>
      <c r="D54" s="4" t="s">
        <v>12</v>
      </c>
      <c r="E54" s="133" t="s">
        <v>135</v>
      </c>
      <c r="F54" s="133" t="s">
        <v>130</v>
      </c>
      <c r="G54" s="133"/>
      <c r="H54" s="133"/>
      <c r="I54" s="133" t="s">
        <v>124</v>
      </c>
      <c r="J54" s="133"/>
      <c r="K54" s="133"/>
      <c r="L54" s="133"/>
      <c r="M54" s="136"/>
      <c r="N54" s="137">
        <v>1</v>
      </c>
      <c r="O54" s="138" t="s">
        <v>1601</v>
      </c>
      <c r="P54" s="138" t="s">
        <v>1613</v>
      </c>
      <c r="Q54" s="139">
        <v>2</v>
      </c>
      <c r="R54" s="138" t="s">
        <v>1601</v>
      </c>
      <c r="S54" s="138" t="s">
        <v>1613</v>
      </c>
    </row>
    <row r="55" spans="1:19" s="138" customFormat="1" x14ac:dyDescent="0.25">
      <c r="A55" s="3">
        <f t="shared" si="0"/>
        <v>52</v>
      </c>
      <c r="B55" s="133" t="s">
        <v>75</v>
      </c>
      <c r="C55" s="134">
        <v>45358</v>
      </c>
      <c r="D55" s="99" t="s">
        <v>12</v>
      </c>
      <c r="E55" s="133" t="s">
        <v>206</v>
      </c>
      <c r="F55" s="133" t="s">
        <v>130</v>
      </c>
      <c r="G55" s="133"/>
      <c r="H55" s="133"/>
      <c r="I55" s="133" t="s">
        <v>207</v>
      </c>
      <c r="J55" s="140">
        <v>1720.1</v>
      </c>
      <c r="K55" s="133"/>
      <c r="L55" s="133"/>
      <c r="M55" s="136"/>
      <c r="N55" s="137">
        <v>1</v>
      </c>
      <c r="O55" s="138" t="s">
        <v>1601</v>
      </c>
      <c r="P55" s="138" t="s">
        <v>1614</v>
      </c>
      <c r="Q55" s="138">
        <v>2</v>
      </c>
      <c r="R55" s="138" t="s">
        <v>1601</v>
      </c>
      <c r="S55" s="138" t="s">
        <v>1613</v>
      </c>
    </row>
    <row r="56" spans="1:19" s="138" customFormat="1" x14ac:dyDescent="0.25">
      <c r="A56" s="3">
        <f t="shared" si="0"/>
        <v>53</v>
      </c>
      <c r="B56" s="133" t="s">
        <v>75</v>
      </c>
      <c r="C56" s="134">
        <v>45358</v>
      </c>
      <c r="D56" s="4" t="s">
        <v>12</v>
      </c>
      <c r="E56" s="133" t="s">
        <v>136</v>
      </c>
      <c r="F56" s="133" t="s">
        <v>130</v>
      </c>
      <c r="G56" s="133"/>
      <c r="H56" s="133"/>
      <c r="I56" s="133" t="s">
        <v>137</v>
      </c>
      <c r="J56" s="133"/>
      <c r="K56" s="133"/>
      <c r="L56" s="133"/>
      <c r="M56" s="136"/>
      <c r="N56" s="137">
        <v>1</v>
      </c>
      <c r="O56" s="138" t="s">
        <v>1601</v>
      </c>
      <c r="P56" s="138" t="s">
        <v>1613</v>
      </c>
      <c r="Q56" s="139">
        <v>2</v>
      </c>
      <c r="R56" s="138" t="s">
        <v>1601</v>
      </c>
      <c r="S56" s="138" t="s">
        <v>1613</v>
      </c>
    </row>
    <row r="57" spans="1:19" s="138" customFormat="1" ht="30" x14ac:dyDescent="0.25">
      <c r="A57" s="3">
        <f t="shared" si="0"/>
        <v>54</v>
      </c>
      <c r="B57" s="133" t="s">
        <v>75</v>
      </c>
      <c r="C57" s="134">
        <v>45547</v>
      </c>
      <c r="D57" s="99" t="s">
        <v>12</v>
      </c>
      <c r="E57" s="133" t="s">
        <v>1534</v>
      </c>
      <c r="F57" s="133" t="s">
        <v>130</v>
      </c>
      <c r="G57" s="134">
        <v>45547</v>
      </c>
      <c r="H57" s="133"/>
      <c r="I57" s="136" t="s">
        <v>1536</v>
      </c>
      <c r="J57" s="140">
        <v>2436.0700000000002</v>
      </c>
      <c r="K57" s="134">
        <v>45558</v>
      </c>
      <c r="L57" s="133"/>
      <c r="M57" s="136"/>
      <c r="N57" s="137">
        <v>1</v>
      </c>
      <c r="O57" s="138" t="s">
        <v>1599</v>
      </c>
      <c r="P57" s="138" t="s">
        <v>1614</v>
      </c>
      <c r="Q57" s="138">
        <v>2</v>
      </c>
      <c r="R57" s="138" t="s">
        <v>1599</v>
      </c>
      <c r="S57" s="138" t="s">
        <v>1613</v>
      </c>
    </row>
    <row r="58" spans="1:19" s="138" customFormat="1" x14ac:dyDescent="0.25">
      <c r="A58" s="3">
        <f t="shared" si="0"/>
        <v>55</v>
      </c>
      <c r="B58" s="133" t="s">
        <v>75</v>
      </c>
      <c r="C58" s="134">
        <v>45358</v>
      </c>
      <c r="D58" s="4" t="s">
        <v>12</v>
      </c>
      <c r="E58" s="133" t="s">
        <v>132</v>
      </c>
      <c r="F58" s="133" t="s">
        <v>130</v>
      </c>
      <c r="G58" s="133"/>
      <c r="H58" s="133"/>
      <c r="I58" s="133" t="s">
        <v>133</v>
      </c>
      <c r="J58" s="133"/>
      <c r="K58" s="133"/>
      <c r="L58" s="133"/>
      <c r="M58" s="136"/>
      <c r="N58" s="137">
        <v>1</v>
      </c>
      <c r="O58" s="138" t="s">
        <v>1601</v>
      </c>
      <c r="P58" s="138" t="s">
        <v>1613</v>
      </c>
      <c r="Q58" s="139">
        <v>2</v>
      </c>
      <c r="R58" s="138" t="s">
        <v>1601</v>
      </c>
      <c r="S58" s="138" t="s">
        <v>1613</v>
      </c>
    </row>
    <row r="59" spans="1:19" s="138" customFormat="1" x14ac:dyDescent="0.25">
      <c r="A59" s="3">
        <f t="shared" si="0"/>
        <v>56</v>
      </c>
      <c r="B59" s="133" t="s">
        <v>75</v>
      </c>
      <c r="C59" s="134">
        <v>45358</v>
      </c>
      <c r="D59" s="4" t="s">
        <v>12</v>
      </c>
      <c r="E59" s="133" t="s">
        <v>129</v>
      </c>
      <c r="F59" s="133" t="s">
        <v>130</v>
      </c>
      <c r="G59" s="133"/>
      <c r="H59" s="133"/>
      <c r="I59" s="133" t="s">
        <v>131</v>
      </c>
      <c r="J59" s="133"/>
      <c r="K59" s="133" t="s">
        <v>63</v>
      </c>
      <c r="L59" s="133"/>
      <c r="M59" s="136"/>
      <c r="N59" s="137">
        <v>1</v>
      </c>
      <c r="O59" s="138" t="s">
        <v>1601</v>
      </c>
      <c r="P59" s="138" t="s">
        <v>1613</v>
      </c>
      <c r="Q59" s="139">
        <v>2</v>
      </c>
      <c r="R59" s="138" t="s">
        <v>1601</v>
      </c>
      <c r="S59" s="138" t="s">
        <v>1613</v>
      </c>
    </row>
    <row r="60" spans="1:19" s="138" customFormat="1" x14ac:dyDescent="0.25">
      <c r="A60" s="133">
        <f t="shared" si="0"/>
        <v>57</v>
      </c>
      <c r="B60" s="133" t="s">
        <v>11</v>
      </c>
      <c r="C60" s="134">
        <v>45358</v>
      </c>
      <c r="D60" s="99" t="s">
        <v>12</v>
      </c>
      <c r="E60" s="133" t="s">
        <v>208</v>
      </c>
      <c r="F60" s="133" t="s">
        <v>14</v>
      </c>
      <c r="G60" s="133"/>
      <c r="H60" s="133"/>
      <c r="I60" s="133" t="s">
        <v>209</v>
      </c>
      <c r="J60" s="133"/>
      <c r="K60" s="133"/>
      <c r="L60" s="133"/>
      <c r="M60" s="136"/>
      <c r="N60" s="137">
        <v>1</v>
      </c>
      <c r="O60" s="138" t="s">
        <v>1601</v>
      </c>
      <c r="P60" s="138" t="s">
        <v>1611</v>
      </c>
      <c r="Q60" s="138">
        <v>2</v>
      </c>
      <c r="R60" s="138" t="s">
        <v>1601</v>
      </c>
      <c r="S60" s="138" t="s">
        <v>11</v>
      </c>
    </row>
    <row r="61" spans="1:19" s="138" customFormat="1" x14ac:dyDescent="0.25">
      <c r="A61" s="3">
        <f t="shared" si="0"/>
        <v>58</v>
      </c>
      <c r="B61" s="133" t="s">
        <v>75</v>
      </c>
      <c r="C61" s="134">
        <v>45358</v>
      </c>
      <c r="D61" s="4" t="s">
        <v>26</v>
      </c>
      <c r="E61" s="133" t="s">
        <v>93</v>
      </c>
      <c r="F61" s="133" t="s">
        <v>77</v>
      </c>
      <c r="G61" s="133"/>
      <c r="H61" s="133"/>
      <c r="I61" s="133" t="s">
        <v>94</v>
      </c>
      <c r="J61" s="133"/>
      <c r="K61" s="133"/>
      <c r="L61" s="133"/>
      <c r="M61" s="136"/>
      <c r="N61" s="137">
        <v>1</v>
      </c>
      <c r="O61" s="138" t="s">
        <v>1601</v>
      </c>
      <c r="P61" s="138" t="s">
        <v>75</v>
      </c>
      <c r="Q61" s="139">
        <v>2</v>
      </c>
      <c r="R61" s="138" t="s">
        <v>1601</v>
      </c>
      <c r="S61" s="138" t="s">
        <v>1609</v>
      </c>
    </row>
    <row r="62" spans="1:19" s="138" customFormat="1" x14ac:dyDescent="0.25">
      <c r="A62" s="3">
        <f t="shared" si="0"/>
        <v>59</v>
      </c>
      <c r="B62" s="133" t="s">
        <v>75</v>
      </c>
      <c r="C62" s="134">
        <v>45358</v>
      </c>
      <c r="D62" s="4" t="s">
        <v>26</v>
      </c>
      <c r="E62" s="133" t="s">
        <v>271</v>
      </c>
      <c r="F62" s="133" t="s">
        <v>77</v>
      </c>
      <c r="G62" s="133"/>
      <c r="H62" s="133"/>
      <c r="I62" s="133" t="s">
        <v>259</v>
      </c>
      <c r="J62" s="140">
        <v>10999</v>
      </c>
      <c r="K62" s="133"/>
      <c r="L62" s="133"/>
      <c r="M62" s="136"/>
      <c r="N62" s="137">
        <v>1</v>
      </c>
      <c r="O62" s="138" t="s">
        <v>1601</v>
      </c>
      <c r="P62" s="138" t="s">
        <v>1631</v>
      </c>
      <c r="Q62" s="138">
        <v>2</v>
      </c>
      <c r="R62" s="138" t="s">
        <v>1601</v>
      </c>
      <c r="S62" s="138" t="s">
        <v>1631</v>
      </c>
    </row>
    <row r="63" spans="1:19" s="138" customFormat="1" x14ac:dyDescent="0.25">
      <c r="A63" s="3">
        <f t="shared" si="0"/>
        <v>60</v>
      </c>
      <c r="B63" s="133" t="s">
        <v>75</v>
      </c>
      <c r="C63" s="134">
        <v>45358</v>
      </c>
      <c r="D63" s="4" t="s">
        <v>26</v>
      </c>
      <c r="E63" s="133" t="s">
        <v>281</v>
      </c>
      <c r="F63" s="133" t="s">
        <v>77</v>
      </c>
      <c r="G63" s="133"/>
      <c r="H63" s="133"/>
      <c r="I63" s="133" t="s">
        <v>259</v>
      </c>
      <c r="J63" s="140">
        <v>10999</v>
      </c>
      <c r="K63" s="133"/>
      <c r="L63" s="133"/>
      <c r="M63" s="136"/>
      <c r="N63" s="137">
        <v>1</v>
      </c>
      <c r="O63" s="138" t="s">
        <v>1601</v>
      </c>
      <c r="P63" s="138" t="s">
        <v>1631</v>
      </c>
      <c r="Q63" s="138">
        <v>2</v>
      </c>
      <c r="R63" s="138" t="s">
        <v>1601</v>
      </c>
      <c r="S63" s="138" t="s">
        <v>1631</v>
      </c>
    </row>
    <row r="64" spans="1:19" s="138" customFormat="1" x14ac:dyDescent="0.25">
      <c r="A64" s="3">
        <f t="shared" si="0"/>
        <v>61</v>
      </c>
      <c r="B64" s="133" t="s">
        <v>75</v>
      </c>
      <c r="C64" s="134">
        <v>45358</v>
      </c>
      <c r="D64" s="99" t="s">
        <v>26</v>
      </c>
      <c r="E64" s="133" t="s">
        <v>55</v>
      </c>
      <c r="F64" s="133" t="s">
        <v>77</v>
      </c>
      <c r="G64" s="133"/>
      <c r="H64" s="133"/>
      <c r="I64" s="133" t="s">
        <v>58</v>
      </c>
      <c r="J64" s="140">
        <v>6353.19</v>
      </c>
      <c r="K64" s="133"/>
      <c r="L64" s="133"/>
      <c r="M64" s="136"/>
      <c r="N64" s="137">
        <v>1</v>
      </c>
      <c r="O64" s="138" t="s">
        <v>1601</v>
      </c>
      <c r="P64" s="138" t="s">
        <v>54</v>
      </c>
      <c r="Q64" s="143">
        <v>2</v>
      </c>
      <c r="R64" s="138" t="s">
        <v>1601</v>
      </c>
      <c r="S64" s="138" t="s">
        <v>1605</v>
      </c>
    </row>
    <row r="65" spans="1:19" s="138" customFormat="1" x14ac:dyDescent="0.25">
      <c r="A65" s="3">
        <f t="shared" si="0"/>
        <v>62</v>
      </c>
      <c r="B65" s="133" t="s">
        <v>75</v>
      </c>
      <c r="C65" s="134">
        <v>45358</v>
      </c>
      <c r="D65" s="4" t="s">
        <v>26</v>
      </c>
      <c r="E65" s="133" t="s">
        <v>102</v>
      </c>
      <c r="F65" s="133" t="s">
        <v>77</v>
      </c>
      <c r="G65" s="133"/>
      <c r="H65" s="133"/>
      <c r="I65" s="133" t="s">
        <v>103</v>
      </c>
      <c r="J65" s="133"/>
      <c r="K65" s="133"/>
      <c r="L65" s="133"/>
      <c r="M65" s="136"/>
      <c r="N65" s="137">
        <v>1</v>
      </c>
      <c r="O65" s="138" t="s">
        <v>1601</v>
      </c>
      <c r="P65" s="138" t="s">
        <v>75</v>
      </c>
      <c r="Q65" s="139">
        <v>2</v>
      </c>
      <c r="R65" s="138" t="s">
        <v>1601</v>
      </c>
      <c r="S65" s="138" t="s">
        <v>1609</v>
      </c>
    </row>
    <row r="66" spans="1:19" s="138" customFormat="1" x14ac:dyDescent="0.25">
      <c r="A66" s="3">
        <f t="shared" si="0"/>
        <v>63</v>
      </c>
      <c r="B66" s="133" t="s">
        <v>75</v>
      </c>
      <c r="C66" s="134">
        <v>45358</v>
      </c>
      <c r="D66" s="4" t="s">
        <v>26</v>
      </c>
      <c r="E66" s="133" t="s">
        <v>282</v>
      </c>
      <c r="F66" s="133" t="s">
        <v>77</v>
      </c>
      <c r="G66" s="133"/>
      <c r="H66" s="133"/>
      <c r="I66" s="133" t="s">
        <v>148</v>
      </c>
      <c r="J66" s="133"/>
      <c r="K66" s="133"/>
      <c r="L66" s="133"/>
      <c r="M66" s="136"/>
      <c r="N66" s="137">
        <v>1</v>
      </c>
      <c r="O66" s="138" t="s">
        <v>1601</v>
      </c>
      <c r="P66" s="138" t="s">
        <v>1631</v>
      </c>
      <c r="Q66" s="138">
        <v>2</v>
      </c>
      <c r="R66" s="138" t="s">
        <v>1601</v>
      </c>
      <c r="S66" s="138" t="s">
        <v>1631</v>
      </c>
    </row>
    <row r="67" spans="1:19" s="138" customFormat="1" x14ac:dyDescent="0.25">
      <c r="A67" s="3">
        <f t="shared" si="0"/>
        <v>64</v>
      </c>
      <c r="B67" s="133" t="s">
        <v>75</v>
      </c>
      <c r="C67" s="134">
        <v>45358</v>
      </c>
      <c r="D67" s="4" t="s">
        <v>26</v>
      </c>
      <c r="E67" s="133" t="s">
        <v>202</v>
      </c>
      <c r="F67" s="133" t="s">
        <v>77</v>
      </c>
      <c r="G67" s="133"/>
      <c r="H67" s="133"/>
      <c r="I67" s="133" t="s">
        <v>203</v>
      </c>
      <c r="J67" s="133"/>
      <c r="K67" s="133"/>
      <c r="L67" s="133"/>
      <c r="M67" s="136"/>
      <c r="N67" s="137">
        <v>1</v>
      </c>
      <c r="O67" s="138" t="s">
        <v>1601</v>
      </c>
      <c r="P67" s="138" t="s">
        <v>1655</v>
      </c>
      <c r="Q67" s="138">
        <v>2</v>
      </c>
      <c r="R67" s="138" t="s">
        <v>1601</v>
      </c>
      <c r="S67" s="138" t="s">
        <v>1655</v>
      </c>
    </row>
    <row r="68" spans="1:19" s="138" customFormat="1" x14ac:dyDescent="0.25">
      <c r="A68" s="3">
        <f t="shared" si="0"/>
        <v>65</v>
      </c>
      <c r="B68" s="133" t="s">
        <v>75</v>
      </c>
      <c r="C68" s="134">
        <v>45358</v>
      </c>
      <c r="D68" s="4" t="s">
        <v>26</v>
      </c>
      <c r="E68" s="133" t="s">
        <v>108</v>
      </c>
      <c r="F68" s="133" t="s">
        <v>77</v>
      </c>
      <c r="G68" s="133"/>
      <c r="H68" s="133"/>
      <c r="I68" s="133" t="s">
        <v>109</v>
      </c>
      <c r="J68" s="133"/>
      <c r="K68" s="133"/>
      <c r="L68" s="133"/>
      <c r="M68" s="136"/>
      <c r="N68" s="137">
        <v>1</v>
      </c>
      <c r="O68" s="138" t="s">
        <v>1601</v>
      </c>
      <c r="P68" s="138" t="s">
        <v>75</v>
      </c>
      <c r="Q68" s="139">
        <v>2</v>
      </c>
      <c r="R68" s="138" t="s">
        <v>1601</v>
      </c>
      <c r="S68" s="138" t="s">
        <v>1609</v>
      </c>
    </row>
    <row r="69" spans="1:19" x14ac:dyDescent="0.25">
      <c r="A69" s="3">
        <f t="shared" si="0"/>
        <v>66</v>
      </c>
      <c r="B69" s="133" t="s">
        <v>75</v>
      </c>
      <c r="C69" s="134">
        <v>45358</v>
      </c>
      <c r="D69" s="4" t="s">
        <v>26</v>
      </c>
      <c r="E69" s="133" t="s">
        <v>79</v>
      </c>
      <c r="F69" s="133" t="s">
        <v>77</v>
      </c>
      <c r="G69" s="133"/>
      <c r="H69" s="133"/>
      <c r="I69" s="133" t="s">
        <v>36</v>
      </c>
      <c r="J69" s="133"/>
      <c r="K69" s="133"/>
      <c r="L69" s="133"/>
      <c r="M69" s="136"/>
      <c r="N69" s="137">
        <v>1</v>
      </c>
      <c r="O69" s="138" t="s">
        <v>1601</v>
      </c>
      <c r="P69" s="138" t="s">
        <v>75</v>
      </c>
      <c r="Q69" s="139">
        <v>2</v>
      </c>
      <c r="R69" s="138" t="s">
        <v>1601</v>
      </c>
      <c r="S69" s="138" t="s">
        <v>1609</v>
      </c>
    </row>
    <row r="70" spans="1:19" s="138" customFormat="1" x14ac:dyDescent="0.25">
      <c r="A70" s="3">
        <f t="shared" ref="A70:A133" si="1">A69+1</f>
        <v>67</v>
      </c>
      <c r="B70" s="133" t="s">
        <v>75</v>
      </c>
      <c r="C70" s="134">
        <v>45358</v>
      </c>
      <c r="D70" s="4" t="s">
        <v>26</v>
      </c>
      <c r="E70" s="133" t="s">
        <v>97</v>
      </c>
      <c r="F70" s="133" t="s">
        <v>77</v>
      </c>
      <c r="G70" s="133"/>
      <c r="H70" s="133"/>
      <c r="I70" s="133" t="s">
        <v>98</v>
      </c>
      <c r="J70" s="133"/>
      <c r="K70" s="133"/>
      <c r="L70" s="133"/>
      <c r="M70" s="136"/>
      <c r="N70" s="137">
        <v>1</v>
      </c>
      <c r="O70" s="138" t="s">
        <v>1601</v>
      </c>
      <c r="P70" s="138" t="s">
        <v>75</v>
      </c>
      <c r="Q70" s="139">
        <v>2</v>
      </c>
      <c r="R70" s="138" t="s">
        <v>1601</v>
      </c>
      <c r="S70" s="138" t="s">
        <v>1609</v>
      </c>
    </row>
    <row r="71" spans="1:19" s="138" customFormat="1" ht="15" customHeight="1" x14ac:dyDescent="0.25">
      <c r="A71" s="3">
        <f t="shared" si="1"/>
        <v>68</v>
      </c>
      <c r="B71" s="133" t="s">
        <v>75</v>
      </c>
      <c r="C71" s="134">
        <v>45358</v>
      </c>
      <c r="D71" s="4" t="s">
        <v>26</v>
      </c>
      <c r="E71" s="133" t="s">
        <v>99</v>
      </c>
      <c r="F71" s="133" t="s">
        <v>77</v>
      </c>
      <c r="G71" s="133"/>
      <c r="H71" s="133"/>
      <c r="I71" s="133" t="s">
        <v>98</v>
      </c>
      <c r="J71" s="133"/>
      <c r="K71" s="133"/>
      <c r="L71" s="133"/>
      <c r="M71" s="136"/>
      <c r="N71" s="137">
        <v>1</v>
      </c>
      <c r="O71" s="138" t="s">
        <v>1601</v>
      </c>
      <c r="P71" s="138" t="s">
        <v>75</v>
      </c>
      <c r="Q71" s="139">
        <v>2</v>
      </c>
      <c r="R71" s="138" t="s">
        <v>1601</v>
      </c>
      <c r="S71" s="138" t="s">
        <v>1609</v>
      </c>
    </row>
    <row r="72" spans="1:19" s="138" customFormat="1" x14ac:dyDescent="0.25">
      <c r="A72" s="3">
        <f t="shared" si="1"/>
        <v>69</v>
      </c>
      <c r="B72" s="133" t="s">
        <v>75</v>
      </c>
      <c r="C72" s="134">
        <v>45358</v>
      </c>
      <c r="D72" s="4" t="s">
        <v>26</v>
      </c>
      <c r="E72" s="133" t="s">
        <v>196</v>
      </c>
      <c r="F72" s="133" t="s">
        <v>77</v>
      </c>
      <c r="G72" s="133"/>
      <c r="H72" s="133"/>
      <c r="I72" s="133" t="s">
        <v>197</v>
      </c>
      <c r="J72" s="133"/>
      <c r="K72" s="133"/>
      <c r="L72" s="133"/>
      <c r="M72" s="136"/>
      <c r="N72" s="137">
        <v>1</v>
      </c>
      <c r="O72" s="138" t="s">
        <v>1601</v>
      </c>
      <c r="P72" s="138" t="s">
        <v>1614</v>
      </c>
      <c r="Q72" s="138">
        <v>2</v>
      </c>
      <c r="R72" s="138" t="s">
        <v>1601</v>
      </c>
      <c r="S72" s="138" t="s">
        <v>1614</v>
      </c>
    </row>
    <row r="73" spans="1:19" s="138" customFormat="1" ht="15" customHeight="1" x14ac:dyDescent="0.25">
      <c r="A73" s="3">
        <f t="shared" si="1"/>
        <v>70</v>
      </c>
      <c r="B73" s="133" t="s">
        <v>75</v>
      </c>
      <c r="C73" s="134">
        <v>45358</v>
      </c>
      <c r="D73" s="4" t="s">
        <v>82</v>
      </c>
      <c r="E73" s="133" t="s">
        <v>272</v>
      </c>
      <c r="F73" s="133" t="s">
        <v>77</v>
      </c>
      <c r="G73" s="133"/>
      <c r="H73" s="133"/>
      <c r="I73" s="133" t="s">
        <v>273</v>
      </c>
      <c r="J73" s="133"/>
      <c r="K73" s="133"/>
      <c r="L73" s="133"/>
      <c r="M73" s="136"/>
      <c r="N73" s="137">
        <v>1</v>
      </c>
      <c r="O73" s="138" t="s">
        <v>1601</v>
      </c>
      <c r="P73" s="138" t="s">
        <v>1631</v>
      </c>
      <c r="Q73" s="138">
        <v>2</v>
      </c>
      <c r="R73" s="138" t="s">
        <v>1601</v>
      </c>
      <c r="S73" s="138" t="s">
        <v>1631</v>
      </c>
    </row>
    <row r="74" spans="1:19" s="138" customFormat="1" ht="15.75" customHeight="1" x14ac:dyDescent="0.25">
      <c r="A74" s="3">
        <f t="shared" si="1"/>
        <v>71</v>
      </c>
      <c r="B74" s="133" t="s">
        <v>75</v>
      </c>
      <c r="C74" s="134">
        <v>45358</v>
      </c>
      <c r="D74" s="4" t="s">
        <v>82</v>
      </c>
      <c r="E74" s="133" t="s">
        <v>274</v>
      </c>
      <c r="F74" s="133" t="s">
        <v>77</v>
      </c>
      <c r="G74" s="133"/>
      <c r="H74" s="133"/>
      <c r="I74" s="133" t="s">
        <v>275</v>
      </c>
      <c r="J74" s="133"/>
      <c r="K74" s="133"/>
      <c r="L74" s="133"/>
      <c r="M74" s="136"/>
      <c r="N74" s="137">
        <v>1</v>
      </c>
      <c r="O74" s="138" t="s">
        <v>1601</v>
      </c>
      <c r="P74" s="138" t="s">
        <v>1631</v>
      </c>
      <c r="Q74" s="138">
        <v>2</v>
      </c>
      <c r="R74" s="138" t="s">
        <v>1601</v>
      </c>
      <c r="S74" s="138" t="s">
        <v>1631</v>
      </c>
    </row>
    <row r="75" spans="1:19" s="138" customFormat="1" x14ac:dyDescent="0.25">
      <c r="A75" s="3">
        <f t="shared" si="1"/>
        <v>72</v>
      </c>
      <c r="B75" s="133" t="s">
        <v>75</v>
      </c>
      <c r="C75" s="134">
        <v>45358</v>
      </c>
      <c r="D75" s="4" t="s">
        <v>82</v>
      </c>
      <c r="E75" s="133" t="s">
        <v>276</v>
      </c>
      <c r="F75" s="133" t="s">
        <v>77</v>
      </c>
      <c r="G75" s="133"/>
      <c r="H75" s="133"/>
      <c r="I75" s="133" t="s">
        <v>275</v>
      </c>
      <c r="J75" s="133"/>
      <c r="K75" s="133"/>
      <c r="L75" s="133"/>
      <c r="M75" s="136"/>
      <c r="N75" s="137">
        <v>1</v>
      </c>
      <c r="O75" s="138" t="s">
        <v>1601</v>
      </c>
      <c r="P75" s="138" t="s">
        <v>1631</v>
      </c>
      <c r="Q75" s="138">
        <v>2</v>
      </c>
      <c r="R75" s="138" t="s">
        <v>1601</v>
      </c>
      <c r="S75" s="138" t="s">
        <v>1631</v>
      </c>
    </row>
    <row r="76" spans="1:19" s="138" customFormat="1" x14ac:dyDescent="0.25">
      <c r="A76" s="3">
        <f t="shared" si="1"/>
        <v>73</v>
      </c>
      <c r="B76" s="133" t="s">
        <v>75</v>
      </c>
      <c r="C76" s="134">
        <v>45358</v>
      </c>
      <c r="D76" s="4" t="s">
        <v>82</v>
      </c>
      <c r="E76" s="133" t="s">
        <v>277</v>
      </c>
      <c r="F76" s="133" t="s">
        <v>77</v>
      </c>
      <c r="G76" s="133"/>
      <c r="H76" s="133"/>
      <c r="I76" s="133" t="s">
        <v>275</v>
      </c>
      <c r="J76" s="133"/>
      <c r="K76" s="133"/>
      <c r="L76" s="133"/>
      <c r="M76" s="136"/>
      <c r="N76" s="137">
        <v>1</v>
      </c>
      <c r="O76" s="138" t="s">
        <v>1601</v>
      </c>
      <c r="P76" s="138" t="s">
        <v>1631</v>
      </c>
      <c r="Q76" s="138">
        <v>2</v>
      </c>
      <c r="R76" s="138" t="s">
        <v>1601</v>
      </c>
      <c r="S76" s="138" t="s">
        <v>1631</v>
      </c>
    </row>
    <row r="77" spans="1:19" s="138" customFormat="1" ht="15" customHeight="1" x14ac:dyDescent="0.25">
      <c r="A77" s="3">
        <f t="shared" si="1"/>
        <v>74</v>
      </c>
      <c r="B77" s="133" t="s">
        <v>75</v>
      </c>
      <c r="C77" s="134">
        <v>45358</v>
      </c>
      <c r="D77" s="4" t="s">
        <v>82</v>
      </c>
      <c r="E77" s="133" t="s">
        <v>278</v>
      </c>
      <c r="F77" s="133" t="s">
        <v>77</v>
      </c>
      <c r="G77" s="133"/>
      <c r="H77" s="133"/>
      <c r="I77" s="133" t="s">
        <v>275</v>
      </c>
      <c r="J77" s="133"/>
      <c r="K77" s="133"/>
      <c r="L77" s="133"/>
      <c r="M77" s="136"/>
      <c r="N77" s="137">
        <v>1</v>
      </c>
      <c r="O77" s="138" t="s">
        <v>1601</v>
      </c>
      <c r="P77" s="138" t="s">
        <v>1631</v>
      </c>
      <c r="Q77" s="138">
        <v>2</v>
      </c>
      <c r="R77" s="138" t="s">
        <v>1601</v>
      </c>
      <c r="S77" s="138" t="s">
        <v>1631</v>
      </c>
    </row>
    <row r="78" spans="1:19" s="138" customFormat="1" x14ac:dyDescent="0.25">
      <c r="A78" s="3">
        <f t="shared" si="1"/>
        <v>75</v>
      </c>
      <c r="B78" s="133" t="s">
        <v>75</v>
      </c>
      <c r="C78" s="134">
        <v>45358</v>
      </c>
      <c r="D78" s="4" t="s">
        <v>82</v>
      </c>
      <c r="E78" s="133" t="s">
        <v>279</v>
      </c>
      <c r="F78" s="133" t="s">
        <v>77</v>
      </c>
      <c r="G78" s="133"/>
      <c r="H78" s="133"/>
      <c r="I78" s="133" t="s">
        <v>157</v>
      </c>
      <c r="J78" s="133"/>
      <c r="K78" s="133"/>
      <c r="L78" s="133"/>
      <c r="M78" s="136"/>
      <c r="N78" s="137">
        <v>1</v>
      </c>
      <c r="O78" s="138" t="s">
        <v>1601</v>
      </c>
      <c r="P78" s="138" t="s">
        <v>1631</v>
      </c>
      <c r="Q78" s="138">
        <v>2</v>
      </c>
      <c r="R78" s="138" t="s">
        <v>1601</v>
      </c>
      <c r="S78" s="138" t="s">
        <v>1631</v>
      </c>
    </row>
    <row r="79" spans="1:19" s="138" customFormat="1" x14ac:dyDescent="0.25">
      <c r="A79" s="3">
        <f t="shared" si="1"/>
        <v>76</v>
      </c>
      <c r="B79" s="133" t="s">
        <v>75</v>
      </c>
      <c r="C79" s="134">
        <v>45358</v>
      </c>
      <c r="D79" s="4" t="s">
        <v>82</v>
      </c>
      <c r="E79" s="133" t="s">
        <v>280</v>
      </c>
      <c r="F79" s="133" t="s">
        <v>77</v>
      </c>
      <c r="G79" s="133"/>
      <c r="H79" s="133"/>
      <c r="I79" s="133" t="s">
        <v>157</v>
      </c>
      <c r="J79" s="133"/>
      <c r="K79" s="133"/>
      <c r="L79" s="133"/>
      <c r="M79" s="136"/>
      <c r="N79" s="137">
        <v>1</v>
      </c>
      <c r="O79" s="138" t="s">
        <v>1601</v>
      </c>
      <c r="P79" s="138" t="s">
        <v>1631</v>
      </c>
      <c r="Q79" s="138">
        <v>2</v>
      </c>
      <c r="R79" s="138" t="s">
        <v>1601</v>
      </c>
      <c r="S79" s="138" t="s">
        <v>1631</v>
      </c>
    </row>
    <row r="80" spans="1:19" s="138" customFormat="1" x14ac:dyDescent="0.25">
      <c r="A80" s="3">
        <f t="shared" si="1"/>
        <v>77</v>
      </c>
      <c r="B80" s="133" t="s">
        <v>75</v>
      </c>
      <c r="C80" s="134">
        <v>45358</v>
      </c>
      <c r="D80" s="4" t="s">
        <v>82</v>
      </c>
      <c r="E80" s="133" t="s">
        <v>284</v>
      </c>
      <c r="F80" s="133" t="s">
        <v>77</v>
      </c>
      <c r="G80" s="133"/>
      <c r="H80" s="133"/>
      <c r="I80" s="133" t="s">
        <v>84</v>
      </c>
      <c r="J80" s="133"/>
      <c r="K80" s="133"/>
      <c r="L80" s="133"/>
      <c r="M80" s="136"/>
      <c r="N80" s="137">
        <v>1</v>
      </c>
      <c r="O80" s="138" t="s">
        <v>1601</v>
      </c>
      <c r="P80" s="138" t="s">
        <v>1631</v>
      </c>
      <c r="Q80" s="138">
        <v>2</v>
      </c>
      <c r="R80" s="138" t="s">
        <v>1601</v>
      </c>
      <c r="S80" s="138" t="s">
        <v>1631</v>
      </c>
    </row>
    <row r="81" spans="1:20" s="138" customFormat="1" x14ac:dyDescent="0.25">
      <c r="A81" s="3">
        <f t="shared" si="1"/>
        <v>78</v>
      </c>
      <c r="B81" s="133" t="s">
        <v>75</v>
      </c>
      <c r="C81" s="134">
        <v>45358</v>
      </c>
      <c r="D81" s="4" t="s">
        <v>82</v>
      </c>
      <c r="E81" s="133" t="s">
        <v>83</v>
      </c>
      <c r="F81" s="133" t="s">
        <v>77</v>
      </c>
      <c r="G81" s="133"/>
      <c r="H81" s="133"/>
      <c r="I81" s="133" t="s">
        <v>84</v>
      </c>
      <c r="J81" s="140">
        <v>6596.04</v>
      </c>
      <c r="K81" s="133"/>
      <c r="L81" s="133"/>
      <c r="M81" s="136"/>
      <c r="N81" s="137">
        <v>1</v>
      </c>
      <c r="O81" s="138" t="s">
        <v>1601</v>
      </c>
      <c r="P81" s="138" t="s">
        <v>75</v>
      </c>
      <c r="Q81" s="139">
        <v>2</v>
      </c>
      <c r="R81" s="138" t="s">
        <v>1601</v>
      </c>
      <c r="S81" s="138" t="s">
        <v>1609</v>
      </c>
      <c r="T81" s="138" t="s">
        <v>1675</v>
      </c>
    </row>
    <row r="82" spans="1:20" x14ac:dyDescent="0.25">
      <c r="A82" s="3">
        <f t="shared" si="1"/>
        <v>79</v>
      </c>
      <c r="B82" s="7" t="s">
        <v>75</v>
      </c>
      <c r="C82" s="108">
        <v>45358</v>
      </c>
      <c r="D82" s="108" t="s">
        <v>82</v>
      </c>
      <c r="E82" s="7" t="s">
        <v>151</v>
      </c>
      <c r="F82" s="7" t="s">
        <v>77</v>
      </c>
      <c r="G82" s="7"/>
      <c r="H82" s="7"/>
      <c r="I82" s="7" t="s">
        <v>152</v>
      </c>
      <c r="J82" s="7"/>
      <c r="K82" s="7" t="s">
        <v>153</v>
      </c>
      <c r="L82" s="7"/>
      <c r="M82" s="109"/>
      <c r="N82" s="110">
        <v>1</v>
      </c>
      <c r="O82" s="132" t="s">
        <v>1600</v>
      </c>
      <c r="P82" s="111" t="s">
        <v>1617</v>
      </c>
      <c r="Q82" s="111">
        <v>2</v>
      </c>
      <c r="R82" s="132" t="s">
        <v>1600</v>
      </c>
      <c r="S82" s="111" t="s">
        <v>1617</v>
      </c>
      <c r="T82" s="111" t="s">
        <v>406</v>
      </c>
    </row>
    <row r="83" spans="1:20" s="138" customFormat="1" ht="30" x14ac:dyDescent="0.25">
      <c r="A83" s="3">
        <f t="shared" si="1"/>
        <v>80</v>
      </c>
      <c r="B83" s="133" t="s">
        <v>75</v>
      </c>
      <c r="C83" s="134">
        <v>45547</v>
      </c>
      <c r="D83" s="4" t="s">
        <v>82</v>
      </c>
      <c r="E83" s="133" t="s">
        <v>1540</v>
      </c>
      <c r="F83" s="133" t="s">
        <v>77</v>
      </c>
      <c r="G83" s="134">
        <v>45547</v>
      </c>
      <c r="H83" s="133"/>
      <c r="I83" s="136" t="s">
        <v>1537</v>
      </c>
      <c r="J83" s="140">
        <v>0</v>
      </c>
      <c r="K83" s="134">
        <v>45558</v>
      </c>
      <c r="L83" s="133"/>
      <c r="M83" s="136"/>
      <c r="N83" s="137">
        <v>1</v>
      </c>
      <c r="O83" s="138" t="s">
        <v>1599</v>
      </c>
      <c r="P83" s="138" t="s">
        <v>1671</v>
      </c>
      <c r="R83" s="138" t="s">
        <v>1599</v>
      </c>
      <c r="S83" s="138" t="s">
        <v>1670</v>
      </c>
    </row>
    <row r="84" spans="1:20" s="138" customFormat="1" ht="30" x14ac:dyDescent="0.25">
      <c r="A84" s="3">
        <f t="shared" si="1"/>
        <v>81</v>
      </c>
      <c r="B84" s="133" t="s">
        <v>75</v>
      </c>
      <c r="C84" s="134">
        <v>45547</v>
      </c>
      <c r="D84" s="4" t="s">
        <v>82</v>
      </c>
      <c r="E84" s="133" t="s">
        <v>1541</v>
      </c>
      <c r="F84" s="133" t="s">
        <v>77</v>
      </c>
      <c r="G84" s="134">
        <v>45547</v>
      </c>
      <c r="H84" s="133"/>
      <c r="I84" s="136" t="s">
        <v>1537</v>
      </c>
      <c r="J84" s="140">
        <v>0</v>
      </c>
      <c r="K84" s="134">
        <v>45558</v>
      </c>
      <c r="L84" s="133"/>
      <c r="M84" s="136"/>
      <c r="N84" s="137">
        <v>1</v>
      </c>
      <c r="O84" s="138" t="s">
        <v>1599</v>
      </c>
      <c r="P84" s="138" t="s">
        <v>1671</v>
      </c>
      <c r="R84" s="138" t="s">
        <v>1599</v>
      </c>
      <c r="S84" s="138" t="s">
        <v>1670</v>
      </c>
    </row>
    <row r="85" spans="1:20" s="138" customFormat="1" x14ac:dyDescent="0.25">
      <c r="A85" s="3">
        <f t="shared" si="1"/>
        <v>82</v>
      </c>
      <c r="B85" s="133" t="s">
        <v>75</v>
      </c>
      <c r="C85" s="134">
        <v>45358</v>
      </c>
      <c r="D85" s="99" t="s">
        <v>12</v>
      </c>
      <c r="E85" s="133" t="s">
        <v>195</v>
      </c>
      <c r="F85" s="133" t="s">
        <v>77</v>
      </c>
      <c r="G85" s="133"/>
      <c r="H85" s="133"/>
      <c r="I85" s="133" t="s">
        <v>120</v>
      </c>
      <c r="J85" s="133"/>
      <c r="K85" s="133"/>
      <c r="L85" s="133"/>
      <c r="M85" s="136"/>
      <c r="N85" s="137">
        <v>1</v>
      </c>
      <c r="O85" s="138" t="s">
        <v>1601</v>
      </c>
      <c r="P85" s="138" t="s">
        <v>1614</v>
      </c>
      <c r="Q85" s="138">
        <v>2</v>
      </c>
      <c r="R85" s="138" t="s">
        <v>1601</v>
      </c>
      <c r="S85" s="138" t="s">
        <v>1624</v>
      </c>
    </row>
    <row r="86" spans="1:20" s="138" customFormat="1" x14ac:dyDescent="0.25">
      <c r="A86" s="3">
        <f t="shared" si="1"/>
        <v>83</v>
      </c>
      <c r="B86" s="133" t="s">
        <v>75</v>
      </c>
      <c r="C86" s="134">
        <v>45358</v>
      </c>
      <c r="D86" s="4" t="s">
        <v>12</v>
      </c>
      <c r="E86" s="133" t="s">
        <v>198</v>
      </c>
      <c r="F86" s="133" t="s">
        <v>77</v>
      </c>
      <c r="G86" s="133"/>
      <c r="H86" s="133"/>
      <c r="I86" s="133" t="s">
        <v>199</v>
      </c>
      <c r="J86" s="133"/>
      <c r="K86" s="133"/>
      <c r="L86" s="133"/>
      <c r="M86" s="136"/>
      <c r="N86" s="137">
        <v>1</v>
      </c>
      <c r="O86" s="138" t="s">
        <v>1601</v>
      </c>
      <c r="P86" s="138" t="s">
        <v>1614</v>
      </c>
      <c r="Q86" s="138">
        <v>2</v>
      </c>
      <c r="R86" s="138" t="s">
        <v>1600</v>
      </c>
      <c r="S86" s="138" t="s">
        <v>1614</v>
      </c>
    </row>
    <row r="87" spans="1:20" s="138" customFormat="1" x14ac:dyDescent="0.25">
      <c r="A87" s="3">
        <f t="shared" si="1"/>
        <v>84</v>
      </c>
      <c r="B87" s="133" t="s">
        <v>75</v>
      </c>
      <c r="C87" s="134">
        <v>45358</v>
      </c>
      <c r="D87" s="99" t="s">
        <v>12</v>
      </c>
      <c r="E87" s="133" t="s">
        <v>134</v>
      </c>
      <c r="F87" s="133" t="s">
        <v>77</v>
      </c>
      <c r="G87" s="133"/>
      <c r="H87" s="133"/>
      <c r="I87" s="133" t="s">
        <v>120</v>
      </c>
      <c r="J87" s="140">
        <v>1720.1</v>
      </c>
      <c r="K87" s="133"/>
      <c r="L87" s="133"/>
      <c r="M87" s="136"/>
      <c r="N87" s="137">
        <v>1</v>
      </c>
      <c r="O87" s="138" t="s">
        <v>1601</v>
      </c>
      <c r="P87" s="138" t="s">
        <v>1613</v>
      </c>
      <c r="Q87" s="139">
        <v>2</v>
      </c>
      <c r="R87" s="138" t="s">
        <v>1601</v>
      </c>
      <c r="S87" s="138" t="s">
        <v>1614</v>
      </c>
    </row>
    <row r="88" spans="1:20" s="138" customFormat="1" x14ac:dyDescent="0.25">
      <c r="A88" s="3">
        <f t="shared" si="1"/>
        <v>85</v>
      </c>
      <c r="B88" s="133" t="s">
        <v>75</v>
      </c>
      <c r="C88" s="134">
        <v>45358</v>
      </c>
      <c r="D88" s="99"/>
      <c r="E88" s="134" t="s">
        <v>1625</v>
      </c>
      <c r="F88" s="133" t="s">
        <v>77</v>
      </c>
      <c r="G88" s="133"/>
      <c r="H88" s="134"/>
      <c r="I88" s="133" t="s">
        <v>1626</v>
      </c>
      <c r="J88" s="133"/>
      <c r="K88" s="142"/>
      <c r="L88" s="134"/>
      <c r="M88" s="133"/>
      <c r="N88" s="137">
        <v>1</v>
      </c>
      <c r="O88" s="138" t="s">
        <v>1601</v>
      </c>
      <c r="P88" s="145" t="s">
        <v>1627</v>
      </c>
      <c r="Q88" s="138">
        <v>2</v>
      </c>
      <c r="R88" s="138" t="s">
        <v>1601</v>
      </c>
      <c r="S88" s="138" t="s">
        <v>1614</v>
      </c>
    </row>
    <row r="89" spans="1:20" s="138" customFormat="1" x14ac:dyDescent="0.25">
      <c r="A89" s="3">
        <f t="shared" si="1"/>
        <v>86</v>
      </c>
      <c r="B89" s="133" t="s">
        <v>75</v>
      </c>
      <c r="C89" s="134">
        <v>45358</v>
      </c>
      <c r="D89" s="4" t="s">
        <v>12</v>
      </c>
      <c r="E89" s="133" t="s">
        <v>110</v>
      </c>
      <c r="F89" s="133" t="s">
        <v>77</v>
      </c>
      <c r="G89" s="133"/>
      <c r="H89" s="133"/>
      <c r="I89" s="133" t="s">
        <v>111</v>
      </c>
      <c r="J89" s="133"/>
      <c r="K89" s="133"/>
      <c r="L89" s="133"/>
      <c r="M89" s="136"/>
      <c r="N89" s="137">
        <v>1</v>
      </c>
      <c r="O89" s="138" t="s">
        <v>1601</v>
      </c>
      <c r="P89" s="138" t="s">
        <v>75</v>
      </c>
      <c r="Q89" s="139">
        <v>2</v>
      </c>
      <c r="R89" s="138" t="s">
        <v>1601</v>
      </c>
      <c r="S89" s="138" t="s">
        <v>1609</v>
      </c>
    </row>
    <row r="90" spans="1:20" s="138" customFormat="1" x14ac:dyDescent="0.25">
      <c r="A90" s="3">
        <f t="shared" si="1"/>
        <v>87</v>
      </c>
      <c r="B90" s="133" t="s">
        <v>75</v>
      </c>
      <c r="C90" s="134">
        <v>45358</v>
      </c>
      <c r="D90" s="4" t="s">
        <v>12</v>
      </c>
      <c r="E90" s="133" t="s">
        <v>85</v>
      </c>
      <c r="F90" s="133" t="s">
        <v>77</v>
      </c>
      <c r="G90" s="133"/>
      <c r="H90" s="133"/>
      <c r="I90" s="133" t="s">
        <v>86</v>
      </c>
      <c r="J90" s="133"/>
      <c r="K90" s="133"/>
      <c r="L90" s="133"/>
      <c r="M90" s="136"/>
      <c r="N90" s="137">
        <v>1</v>
      </c>
      <c r="O90" s="138" t="s">
        <v>1601</v>
      </c>
      <c r="P90" s="138" t="s">
        <v>75</v>
      </c>
      <c r="Q90" s="139">
        <v>2</v>
      </c>
      <c r="R90" s="138" t="s">
        <v>1601</v>
      </c>
      <c r="S90" s="138" t="s">
        <v>1609</v>
      </c>
    </row>
    <row r="91" spans="1:20" s="138" customFormat="1" x14ac:dyDescent="0.25">
      <c r="A91" s="3">
        <f t="shared" si="1"/>
        <v>88</v>
      </c>
      <c r="B91" s="133" t="s">
        <v>75</v>
      </c>
      <c r="C91" s="134">
        <v>45358</v>
      </c>
      <c r="D91" s="4" t="s">
        <v>12</v>
      </c>
      <c r="E91" s="133" t="s">
        <v>80</v>
      </c>
      <c r="F91" s="133" t="s">
        <v>77</v>
      </c>
      <c r="G91" s="133"/>
      <c r="H91" s="133"/>
      <c r="I91" s="133" t="s">
        <v>81</v>
      </c>
      <c r="J91" s="133"/>
      <c r="K91" s="133"/>
      <c r="L91" s="133"/>
      <c r="M91" s="136"/>
      <c r="N91" s="137">
        <v>1</v>
      </c>
      <c r="O91" s="138" t="s">
        <v>1601</v>
      </c>
      <c r="P91" s="138" t="s">
        <v>75</v>
      </c>
      <c r="Q91" s="139">
        <v>2</v>
      </c>
      <c r="R91" s="138" t="s">
        <v>1601</v>
      </c>
      <c r="S91" s="138" t="s">
        <v>1609</v>
      </c>
    </row>
    <row r="92" spans="1:20" s="138" customFormat="1" x14ac:dyDescent="0.25">
      <c r="A92" s="3">
        <f t="shared" si="1"/>
        <v>89</v>
      </c>
      <c r="B92" s="133" t="s">
        <v>75</v>
      </c>
      <c r="C92" s="134">
        <v>45685</v>
      </c>
      <c r="D92" s="4"/>
      <c r="E92" s="134" t="s">
        <v>1653</v>
      </c>
      <c r="F92" s="133" t="s">
        <v>77</v>
      </c>
      <c r="G92" s="133"/>
      <c r="H92" s="134"/>
      <c r="I92" s="133" t="s">
        <v>1536</v>
      </c>
      <c r="J92" s="133"/>
      <c r="K92" s="142"/>
      <c r="L92" s="134"/>
      <c r="M92" s="133"/>
      <c r="Q92" s="138">
        <v>1</v>
      </c>
      <c r="R92" s="138" t="s">
        <v>1599</v>
      </c>
      <c r="S92" s="138" t="s">
        <v>1654</v>
      </c>
    </row>
    <row r="93" spans="1:20" s="138" customFormat="1" x14ac:dyDescent="0.25">
      <c r="A93" s="3">
        <f t="shared" si="1"/>
        <v>90</v>
      </c>
      <c r="B93" s="133" t="s">
        <v>75</v>
      </c>
      <c r="C93" s="134">
        <v>45358</v>
      </c>
      <c r="D93" s="4" t="s">
        <v>12</v>
      </c>
      <c r="E93" s="133" t="s">
        <v>283</v>
      </c>
      <c r="F93" s="133" t="s">
        <v>77</v>
      </c>
      <c r="G93" s="133"/>
      <c r="H93" s="133"/>
      <c r="I93" s="133" t="s">
        <v>259</v>
      </c>
      <c r="J93" s="140">
        <v>10999</v>
      </c>
      <c r="K93" s="133"/>
      <c r="L93" s="133"/>
      <c r="M93" s="136"/>
      <c r="N93" s="137">
        <v>1</v>
      </c>
      <c r="O93" s="138" t="s">
        <v>1601</v>
      </c>
      <c r="P93" s="138" t="s">
        <v>1631</v>
      </c>
      <c r="Q93" s="138">
        <v>2</v>
      </c>
      <c r="R93" s="138" t="s">
        <v>1601</v>
      </c>
      <c r="S93" s="138" t="s">
        <v>1631</v>
      </c>
    </row>
    <row r="94" spans="1:20" s="138" customFormat="1" x14ac:dyDescent="0.25">
      <c r="A94" s="3">
        <f t="shared" si="1"/>
        <v>91</v>
      </c>
      <c r="B94" s="133" t="s">
        <v>75</v>
      </c>
      <c r="C94" s="134">
        <v>45358</v>
      </c>
      <c r="D94" s="4" t="s">
        <v>12</v>
      </c>
      <c r="E94" s="133" t="s">
        <v>258</v>
      </c>
      <c r="F94" s="133" t="s">
        <v>77</v>
      </c>
      <c r="G94" s="133"/>
      <c r="H94" s="133"/>
      <c r="I94" s="133" t="s">
        <v>1630</v>
      </c>
      <c r="J94" s="140">
        <v>10999</v>
      </c>
      <c r="K94" s="133"/>
      <c r="L94" s="133"/>
      <c r="M94" s="136"/>
      <c r="N94" s="137">
        <v>1</v>
      </c>
      <c r="O94" s="138" t="s">
        <v>1601</v>
      </c>
      <c r="P94" s="138" t="s">
        <v>214</v>
      </c>
      <c r="Q94" s="138">
        <v>2</v>
      </c>
      <c r="R94" s="138" t="s">
        <v>1601</v>
      </c>
      <c r="S94" s="138" t="s">
        <v>1631</v>
      </c>
    </row>
    <row r="95" spans="1:20" s="138" customFormat="1" x14ac:dyDescent="0.25">
      <c r="A95" s="3">
        <f t="shared" si="1"/>
        <v>92</v>
      </c>
      <c r="B95" s="133" t="s">
        <v>75</v>
      </c>
      <c r="C95" s="134">
        <v>45358</v>
      </c>
      <c r="D95" s="4" t="s">
        <v>12</v>
      </c>
      <c r="E95" s="133" t="s">
        <v>270</v>
      </c>
      <c r="F95" s="133" t="s">
        <v>77</v>
      </c>
      <c r="G95" s="133"/>
      <c r="H95" s="133"/>
      <c r="I95" s="133" t="s">
        <v>259</v>
      </c>
      <c r="J95" s="140">
        <v>10999</v>
      </c>
      <c r="K95" s="133"/>
      <c r="L95" s="133"/>
      <c r="M95" s="136"/>
      <c r="N95" s="137">
        <v>1</v>
      </c>
      <c r="O95" s="138" t="s">
        <v>1601</v>
      </c>
      <c r="P95" s="138" t="s">
        <v>1631</v>
      </c>
      <c r="Q95" s="138">
        <v>2</v>
      </c>
      <c r="R95" s="138" t="s">
        <v>1601</v>
      </c>
      <c r="S95" s="138" t="s">
        <v>1631</v>
      </c>
    </row>
    <row r="96" spans="1:20" s="138" customFormat="1" x14ac:dyDescent="0.25">
      <c r="A96" s="3">
        <f t="shared" si="1"/>
        <v>93</v>
      </c>
      <c r="B96" s="133" t="s">
        <v>75</v>
      </c>
      <c r="C96" s="134">
        <v>45358</v>
      </c>
      <c r="D96" s="4" t="s">
        <v>12</v>
      </c>
      <c r="E96" s="133" t="s">
        <v>286</v>
      </c>
      <c r="F96" s="133" t="s">
        <v>77</v>
      </c>
      <c r="G96" s="133"/>
      <c r="H96" s="133"/>
      <c r="I96" s="133" t="s">
        <v>148</v>
      </c>
      <c r="J96" s="133"/>
      <c r="K96" s="133"/>
      <c r="L96" s="133"/>
      <c r="M96" s="136"/>
      <c r="N96" s="137">
        <v>1</v>
      </c>
      <c r="O96" s="138" t="s">
        <v>1601</v>
      </c>
      <c r="P96" s="138" t="s">
        <v>1631</v>
      </c>
      <c r="Q96" s="138">
        <v>2</v>
      </c>
      <c r="R96" s="138" t="s">
        <v>1601</v>
      </c>
      <c r="S96" s="138" t="s">
        <v>1631</v>
      </c>
    </row>
    <row r="97" spans="1:20" s="138" customFormat="1" x14ac:dyDescent="0.25">
      <c r="A97" s="3">
        <f t="shared" si="1"/>
        <v>94</v>
      </c>
      <c r="B97" s="133" t="s">
        <v>75</v>
      </c>
      <c r="C97" s="134">
        <v>45358</v>
      </c>
      <c r="D97" s="4" t="s">
        <v>12</v>
      </c>
      <c r="E97" s="133" t="s">
        <v>285</v>
      </c>
      <c r="F97" s="133" t="s">
        <v>77</v>
      </c>
      <c r="G97" s="133"/>
      <c r="H97" s="133"/>
      <c r="I97" s="133" t="s">
        <v>259</v>
      </c>
      <c r="J97" s="140">
        <v>10999</v>
      </c>
      <c r="K97" s="133"/>
      <c r="L97" s="133"/>
      <c r="M97" s="136"/>
      <c r="N97" s="137">
        <v>1</v>
      </c>
      <c r="O97" s="138" t="s">
        <v>1601</v>
      </c>
      <c r="P97" s="138" t="s">
        <v>1631</v>
      </c>
      <c r="Q97" s="138">
        <v>2</v>
      </c>
      <c r="R97" s="138" t="s">
        <v>1601</v>
      </c>
      <c r="S97" s="138" t="s">
        <v>1631</v>
      </c>
    </row>
    <row r="98" spans="1:20" s="138" customFormat="1" x14ac:dyDescent="0.25">
      <c r="A98" s="3">
        <f t="shared" si="1"/>
        <v>95</v>
      </c>
      <c r="B98" s="133" t="s">
        <v>75</v>
      </c>
      <c r="C98" s="134">
        <v>45358</v>
      </c>
      <c r="D98" s="4" t="s">
        <v>12</v>
      </c>
      <c r="E98" s="133" t="s">
        <v>269</v>
      </c>
      <c r="F98" s="133" t="s">
        <v>77</v>
      </c>
      <c r="G98" s="133"/>
      <c r="H98" s="133"/>
      <c r="I98" s="133" t="s">
        <v>259</v>
      </c>
      <c r="J98" s="133"/>
      <c r="K98" s="133"/>
      <c r="L98" s="133"/>
      <c r="M98" s="136"/>
      <c r="N98" s="137">
        <v>1</v>
      </c>
      <c r="O98" s="138" t="s">
        <v>1601</v>
      </c>
      <c r="P98" s="138" t="s">
        <v>1631</v>
      </c>
      <c r="Q98" s="138">
        <v>2</v>
      </c>
      <c r="R98" s="138" t="s">
        <v>1601</v>
      </c>
      <c r="S98" s="138" t="s">
        <v>1631</v>
      </c>
    </row>
    <row r="99" spans="1:20" x14ac:dyDescent="0.25">
      <c r="A99" s="3">
        <f t="shared" si="1"/>
        <v>96</v>
      </c>
      <c r="B99" s="133" t="s">
        <v>75</v>
      </c>
      <c r="C99" s="134">
        <v>45358</v>
      </c>
      <c r="D99" s="4" t="s">
        <v>12</v>
      </c>
      <c r="E99" s="133" t="s">
        <v>76</v>
      </c>
      <c r="F99" s="133" t="s">
        <v>77</v>
      </c>
      <c r="G99" s="133"/>
      <c r="H99" s="133"/>
      <c r="I99" s="135" t="s">
        <v>78</v>
      </c>
      <c r="J99" s="133"/>
      <c r="K99" s="133"/>
      <c r="L99" s="133"/>
      <c r="M99" s="136"/>
      <c r="N99" s="137">
        <v>1</v>
      </c>
      <c r="O99" s="138" t="s">
        <v>1601</v>
      </c>
      <c r="P99" s="138" t="s">
        <v>75</v>
      </c>
      <c r="Q99" s="139">
        <v>2</v>
      </c>
      <c r="R99" s="138" t="s">
        <v>1601</v>
      </c>
      <c r="S99" s="138" t="s">
        <v>1609</v>
      </c>
    </row>
    <row r="100" spans="1:20" s="138" customFormat="1" x14ac:dyDescent="0.25">
      <c r="A100" s="3">
        <f t="shared" si="1"/>
        <v>97</v>
      </c>
      <c r="B100" s="133" t="s">
        <v>75</v>
      </c>
      <c r="C100" s="134">
        <v>45358</v>
      </c>
      <c r="D100" s="108" t="s">
        <v>12</v>
      </c>
      <c r="E100" s="133" t="s">
        <v>90</v>
      </c>
      <c r="F100" s="133" t="s">
        <v>77</v>
      </c>
      <c r="G100" s="133"/>
      <c r="H100" s="133"/>
      <c r="I100" s="133" t="s">
        <v>92</v>
      </c>
      <c r="J100" s="133"/>
      <c r="K100" s="133"/>
      <c r="L100" s="133"/>
      <c r="M100" s="136"/>
      <c r="N100" s="137">
        <v>1</v>
      </c>
      <c r="O100" s="138" t="s">
        <v>1601</v>
      </c>
      <c r="P100" s="138" t="s">
        <v>75</v>
      </c>
      <c r="Q100" s="139">
        <v>2</v>
      </c>
      <c r="R100" s="138" t="s">
        <v>1601</v>
      </c>
      <c r="S100" s="138" t="s">
        <v>1609</v>
      </c>
    </row>
    <row r="101" spans="1:20" s="138" customFormat="1" x14ac:dyDescent="0.25">
      <c r="A101" s="3">
        <f t="shared" si="1"/>
        <v>98</v>
      </c>
      <c r="B101" s="133" t="s">
        <v>75</v>
      </c>
      <c r="C101" s="134">
        <v>45358</v>
      </c>
      <c r="D101" s="99" t="s">
        <v>12</v>
      </c>
      <c r="E101" s="133" t="s">
        <v>213</v>
      </c>
      <c r="F101" s="133" t="s">
        <v>77</v>
      </c>
      <c r="G101" s="133"/>
      <c r="H101" s="133"/>
      <c r="I101" s="133" t="s">
        <v>1644</v>
      </c>
      <c r="J101" s="133"/>
      <c r="K101" s="133"/>
      <c r="L101" s="133"/>
      <c r="M101" s="136"/>
      <c r="N101" s="137">
        <v>1</v>
      </c>
      <c r="O101" s="138" t="s">
        <v>1601</v>
      </c>
      <c r="P101" s="138" t="s">
        <v>1611</v>
      </c>
      <c r="Q101" s="138">
        <v>2</v>
      </c>
      <c r="R101" s="138" t="s">
        <v>1601</v>
      </c>
      <c r="S101" s="138" t="s">
        <v>1657</v>
      </c>
    </row>
    <row r="102" spans="1:20" s="138" customFormat="1" x14ac:dyDescent="0.25">
      <c r="A102" s="3">
        <f t="shared" si="1"/>
        <v>99</v>
      </c>
      <c r="B102" s="133" t="s">
        <v>75</v>
      </c>
      <c r="C102" s="134">
        <v>45358</v>
      </c>
      <c r="D102" s="4" t="s">
        <v>12</v>
      </c>
      <c r="E102" s="133" t="s">
        <v>95</v>
      </c>
      <c r="F102" s="133" t="s">
        <v>77</v>
      </c>
      <c r="G102" s="133"/>
      <c r="H102" s="133"/>
      <c r="I102" s="133" t="s">
        <v>96</v>
      </c>
      <c r="J102" s="133"/>
      <c r="K102" s="133"/>
      <c r="L102" s="133"/>
      <c r="M102" s="136"/>
      <c r="N102" s="137">
        <v>1</v>
      </c>
      <c r="O102" s="138" t="s">
        <v>1601</v>
      </c>
      <c r="P102" s="138" t="s">
        <v>1627</v>
      </c>
      <c r="Q102" s="139">
        <v>2</v>
      </c>
      <c r="R102" s="138" t="s">
        <v>1601</v>
      </c>
      <c r="S102" s="138" t="s">
        <v>1627</v>
      </c>
    </row>
    <row r="103" spans="1:20" s="138" customFormat="1" x14ac:dyDescent="0.25">
      <c r="A103" s="3">
        <f t="shared" si="1"/>
        <v>100</v>
      </c>
      <c r="B103" s="133" t="s">
        <v>75</v>
      </c>
      <c r="C103" s="134">
        <v>45370</v>
      </c>
      <c r="D103" s="4" t="s">
        <v>12</v>
      </c>
      <c r="E103" s="133" t="s">
        <v>504</v>
      </c>
      <c r="F103" s="133" t="s">
        <v>77</v>
      </c>
      <c r="G103" s="134">
        <v>42871</v>
      </c>
      <c r="H103" s="133"/>
      <c r="I103" s="133" t="s">
        <v>332</v>
      </c>
      <c r="J103" s="140">
        <v>11484</v>
      </c>
      <c r="K103" s="134">
        <v>42871</v>
      </c>
      <c r="L103" s="141" t="s">
        <v>1556</v>
      </c>
      <c r="M103" s="136"/>
      <c r="N103" s="137">
        <v>1</v>
      </c>
      <c r="O103" s="138" t="s">
        <v>1601</v>
      </c>
      <c r="P103" s="138" t="s">
        <v>1627</v>
      </c>
      <c r="Q103" s="138">
        <v>2</v>
      </c>
      <c r="R103" s="138" t="s">
        <v>1601</v>
      </c>
      <c r="S103" s="138" t="s">
        <v>1627</v>
      </c>
    </row>
    <row r="104" spans="1:20" ht="45" x14ac:dyDescent="0.25">
      <c r="A104" s="3">
        <f t="shared" si="1"/>
        <v>101</v>
      </c>
      <c r="B104" s="3" t="s">
        <v>1677</v>
      </c>
      <c r="C104" s="4">
        <v>45404</v>
      </c>
      <c r="D104" s="4" t="s">
        <v>12</v>
      </c>
      <c r="E104" s="3" t="s">
        <v>520</v>
      </c>
      <c r="F104" s="3" t="s">
        <v>77</v>
      </c>
      <c r="G104" s="3"/>
      <c r="H104" s="3"/>
      <c r="I104" s="8" t="s">
        <v>521</v>
      </c>
      <c r="J104" s="6">
        <v>136250</v>
      </c>
      <c r="K104" s="3"/>
      <c r="L104" s="3"/>
      <c r="M104" s="8"/>
      <c r="N104" s="103">
        <v>1</v>
      </c>
    </row>
    <row r="105" spans="1:20" s="138" customFormat="1" ht="30" x14ac:dyDescent="0.25">
      <c r="A105" s="3">
        <f t="shared" si="1"/>
        <v>102</v>
      </c>
      <c r="B105" s="133" t="s">
        <v>75</v>
      </c>
      <c r="C105" s="134">
        <v>45547</v>
      </c>
      <c r="D105" s="4" t="s">
        <v>12</v>
      </c>
      <c r="E105" s="133" t="s">
        <v>1533</v>
      </c>
      <c r="F105" s="133" t="s">
        <v>77</v>
      </c>
      <c r="G105" s="134">
        <v>45547</v>
      </c>
      <c r="H105" s="133"/>
      <c r="I105" s="136" t="s">
        <v>1536</v>
      </c>
      <c r="J105" s="140">
        <v>2436.0700000000002</v>
      </c>
      <c r="K105" s="134">
        <v>45558</v>
      </c>
      <c r="L105" s="133"/>
      <c r="M105" s="136"/>
      <c r="N105" s="137">
        <v>1</v>
      </c>
      <c r="O105" s="138" t="s">
        <v>1599</v>
      </c>
      <c r="P105" s="138" t="s">
        <v>1627</v>
      </c>
      <c r="Q105" s="139">
        <v>2</v>
      </c>
      <c r="R105" s="138" t="s">
        <v>1599</v>
      </c>
      <c r="S105" s="138" t="s">
        <v>1627</v>
      </c>
    </row>
    <row r="106" spans="1:20" s="138" customFormat="1" x14ac:dyDescent="0.25">
      <c r="A106" s="3">
        <f t="shared" si="1"/>
        <v>103</v>
      </c>
      <c r="B106" s="133" t="s">
        <v>75</v>
      </c>
      <c r="C106" s="134">
        <v>45358</v>
      </c>
      <c r="D106" s="4" t="s">
        <v>12</v>
      </c>
      <c r="E106" s="133" t="s">
        <v>211</v>
      </c>
      <c r="F106" s="133" t="s">
        <v>77</v>
      </c>
      <c r="G106" s="133"/>
      <c r="H106" s="133"/>
      <c r="I106" s="133" t="s">
        <v>474</v>
      </c>
      <c r="J106" s="140">
        <v>1177.72</v>
      </c>
      <c r="K106" s="133" t="s">
        <v>212</v>
      </c>
      <c r="L106" s="133"/>
      <c r="M106" s="136"/>
      <c r="N106" s="137">
        <v>1</v>
      </c>
      <c r="O106" s="138" t="s">
        <v>1601</v>
      </c>
      <c r="P106" s="138" t="s">
        <v>1654</v>
      </c>
      <c r="Q106" s="138">
        <v>2</v>
      </c>
      <c r="R106" s="138" t="s">
        <v>1601</v>
      </c>
      <c r="S106" s="138" t="s">
        <v>1654</v>
      </c>
    </row>
    <row r="107" spans="1:20" s="138" customFormat="1" x14ac:dyDescent="0.25">
      <c r="A107" s="3">
        <f t="shared" si="1"/>
        <v>104</v>
      </c>
      <c r="B107" s="133" t="s">
        <v>75</v>
      </c>
      <c r="C107" s="134">
        <v>45358</v>
      </c>
      <c r="D107" s="4" t="s">
        <v>12</v>
      </c>
      <c r="E107" s="133" t="s">
        <v>204</v>
      </c>
      <c r="F107" s="133" t="s">
        <v>77</v>
      </c>
      <c r="G107" s="133"/>
      <c r="H107" s="133"/>
      <c r="I107" s="133" t="s">
        <v>205</v>
      </c>
      <c r="J107" s="140">
        <v>2358.5</v>
      </c>
      <c r="K107" s="133"/>
      <c r="L107" s="133"/>
      <c r="M107" s="136"/>
      <c r="N107" s="137">
        <v>1</v>
      </c>
      <c r="O107" s="138" t="s">
        <v>1676</v>
      </c>
      <c r="P107" s="138" t="s">
        <v>1676</v>
      </c>
      <c r="Q107" s="138" t="s">
        <v>1676</v>
      </c>
      <c r="R107" s="138" t="s">
        <v>1676</v>
      </c>
      <c r="S107" s="138" t="s">
        <v>1676</v>
      </c>
      <c r="T107" s="138" t="s">
        <v>1676</v>
      </c>
    </row>
    <row r="108" spans="1:20" s="138" customFormat="1" x14ac:dyDescent="0.25">
      <c r="A108" s="3">
        <f t="shared" si="1"/>
        <v>105</v>
      </c>
      <c r="B108" s="133" t="s">
        <v>75</v>
      </c>
      <c r="C108" s="134">
        <v>45358</v>
      </c>
      <c r="D108" s="4" t="s">
        <v>12</v>
      </c>
      <c r="E108" s="133" t="s">
        <v>193</v>
      </c>
      <c r="F108" s="133" t="s">
        <v>77</v>
      </c>
      <c r="G108" s="133"/>
      <c r="H108" s="133"/>
      <c r="I108" s="133" t="s">
        <v>194</v>
      </c>
      <c r="J108" s="133"/>
      <c r="K108" s="133"/>
      <c r="L108" s="133"/>
      <c r="M108" s="136"/>
      <c r="N108" s="137">
        <v>1</v>
      </c>
      <c r="O108" s="138" t="s">
        <v>1601</v>
      </c>
      <c r="P108" s="138" t="s">
        <v>75</v>
      </c>
      <c r="Q108" s="138">
        <v>2</v>
      </c>
      <c r="R108" s="138" t="s">
        <v>1601</v>
      </c>
      <c r="S108" s="138" t="s">
        <v>75</v>
      </c>
    </row>
    <row r="109" spans="1:20" s="138" customFormat="1" x14ac:dyDescent="0.25">
      <c r="A109" s="3">
        <f t="shared" si="1"/>
        <v>106</v>
      </c>
      <c r="B109" s="133" t="s">
        <v>75</v>
      </c>
      <c r="C109" s="134">
        <v>45358</v>
      </c>
      <c r="D109" s="99" t="s">
        <v>12</v>
      </c>
      <c r="E109" s="133" t="s">
        <v>210</v>
      </c>
      <c r="F109" s="133" t="s">
        <v>77</v>
      </c>
      <c r="G109" s="133"/>
      <c r="H109" s="133"/>
      <c r="I109" s="133" t="s">
        <v>192</v>
      </c>
      <c r="J109" s="140">
        <v>14111.12</v>
      </c>
      <c r="K109" s="133"/>
      <c r="L109" s="133"/>
      <c r="M109" s="136"/>
      <c r="N109" s="137">
        <v>1</v>
      </c>
      <c r="O109" s="138" t="s">
        <v>1601</v>
      </c>
      <c r="P109" s="138" t="s">
        <v>1614</v>
      </c>
      <c r="Q109" s="138">
        <v>2</v>
      </c>
      <c r="R109" s="138" t="s">
        <v>1601</v>
      </c>
      <c r="S109" s="138" t="s">
        <v>1647</v>
      </c>
    </row>
    <row r="110" spans="1:20" s="138" customFormat="1" x14ac:dyDescent="0.25">
      <c r="A110" s="3">
        <f t="shared" si="1"/>
        <v>107</v>
      </c>
      <c r="B110" s="133" t="s">
        <v>75</v>
      </c>
      <c r="C110" s="134">
        <v>45358</v>
      </c>
      <c r="D110" s="4" t="s">
        <v>12</v>
      </c>
      <c r="E110" s="133" t="s">
        <v>191</v>
      </c>
      <c r="F110" s="133" t="s">
        <v>77</v>
      </c>
      <c r="G110" s="133"/>
      <c r="H110" s="133"/>
      <c r="I110" s="133" t="s">
        <v>192</v>
      </c>
      <c r="J110" s="140">
        <v>2358.5</v>
      </c>
      <c r="K110" s="133"/>
      <c r="L110" s="133"/>
      <c r="M110" s="136"/>
      <c r="N110" s="137">
        <v>1</v>
      </c>
      <c r="O110" s="138" t="s">
        <v>1601</v>
      </c>
      <c r="P110" s="138" t="s">
        <v>75</v>
      </c>
      <c r="Q110" s="138">
        <v>2</v>
      </c>
      <c r="R110" s="138" t="s">
        <v>1601</v>
      </c>
      <c r="S110" s="138" t="s">
        <v>75</v>
      </c>
    </row>
    <row r="111" spans="1:20" s="138" customFormat="1" x14ac:dyDescent="0.25">
      <c r="A111" s="3">
        <f t="shared" si="1"/>
        <v>108</v>
      </c>
      <c r="B111" s="133" t="s">
        <v>75</v>
      </c>
      <c r="C111" s="134">
        <v>45358</v>
      </c>
      <c r="D111" s="4" t="s">
        <v>12</v>
      </c>
      <c r="E111" s="133" t="s">
        <v>106</v>
      </c>
      <c r="F111" s="133" t="s">
        <v>77</v>
      </c>
      <c r="G111" s="133"/>
      <c r="H111" s="133"/>
      <c r="I111" s="133" t="s">
        <v>107</v>
      </c>
      <c r="J111" s="133"/>
      <c r="K111" s="133"/>
      <c r="L111" s="133"/>
      <c r="M111" s="136"/>
      <c r="N111" s="137">
        <v>1</v>
      </c>
      <c r="O111" s="138" t="s">
        <v>1601</v>
      </c>
      <c r="P111" s="138" t="s">
        <v>75</v>
      </c>
      <c r="Q111" s="139">
        <v>2</v>
      </c>
      <c r="R111" s="138" t="s">
        <v>1601</v>
      </c>
      <c r="S111" s="138" t="s">
        <v>1609</v>
      </c>
    </row>
    <row r="112" spans="1:20" s="138" customFormat="1" x14ac:dyDescent="0.25">
      <c r="A112" s="3">
        <f t="shared" si="1"/>
        <v>109</v>
      </c>
      <c r="B112" s="133" t="s">
        <v>75</v>
      </c>
      <c r="C112" s="134">
        <v>45358</v>
      </c>
      <c r="D112" s="4" t="s">
        <v>12</v>
      </c>
      <c r="E112" s="133" t="s">
        <v>87</v>
      </c>
      <c r="F112" s="133" t="s">
        <v>77</v>
      </c>
      <c r="G112" s="133"/>
      <c r="H112" s="133"/>
      <c r="I112" s="133" t="s">
        <v>88</v>
      </c>
      <c r="J112" s="133"/>
      <c r="K112" s="133"/>
      <c r="L112" s="133"/>
      <c r="M112" s="136"/>
      <c r="N112" s="146">
        <v>1</v>
      </c>
      <c r="O112" s="133" t="s">
        <v>1601</v>
      </c>
      <c r="P112" s="133" t="s">
        <v>75</v>
      </c>
      <c r="Q112" s="147">
        <v>2</v>
      </c>
      <c r="R112" s="133" t="s">
        <v>1601</v>
      </c>
      <c r="S112" s="133" t="s">
        <v>1609</v>
      </c>
      <c r="T112" s="133" t="s">
        <v>1675</v>
      </c>
    </row>
    <row r="113" spans="1:19" s="138" customFormat="1" x14ac:dyDescent="0.25">
      <c r="A113" s="3">
        <f t="shared" si="1"/>
        <v>110</v>
      </c>
      <c r="B113" s="133" t="s">
        <v>75</v>
      </c>
      <c r="C113" s="134">
        <v>45358</v>
      </c>
      <c r="D113" s="99" t="s">
        <v>12</v>
      </c>
      <c r="E113" s="133" t="s">
        <v>64</v>
      </c>
      <c r="F113" s="133" t="s">
        <v>77</v>
      </c>
      <c r="G113" s="133"/>
      <c r="H113" s="133"/>
      <c r="I113" s="133" t="s">
        <v>65</v>
      </c>
      <c r="J113" s="133"/>
      <c r="K113" s="133"/>
      <c r="L113" s="133"/>
      <c r="M113" s="136"/>
      <c r="N113" s="137">
        <v>1</v>
      </c>
      <c r="O113" s="138" t="s">
        <v>1601</v>
      </c>
      <c r="P113" s="138" t="s">
        <v>54</v>
      </c>
      <c r="Q113" s="137">
        <v>2</v>
      </c>
      <c r="R113" s="138" t="s">
        <v>1601</v>
      </c>
      <c r="S113" s="138" t="s">
        <v>1606</v>
      </c>
    </row>
    <row r="114" spans="1:19" s="138" customFormat="1" x14ac:dyDescent="0.25">
      <c r="A114" s="3">
        <f t="shared" si="1"/>
        <v>111</v>
      </c>
      <c r="B114" s="133" t="s">
        <v>75</v>
      </c>
      <c r="C114" s="134">
        <v>45358</v>
      </c>
      <c r="D114" s="4" t="s">
        <v>12</v>
      </c>
      <c r="E114" s="133" t="s">
        <v>100</v>
      </c>
      <c r="F114" s="133" t="s">
        <v>77</v>
      </c>
      <c r="G114" s="133"/>
      <c r="H114" s="133"/>
      <c r="I114" s="133" t="s">
        <v>101</v>
      </c>
      <c r="J114" s="133"/>
      <c r="K114" s="133"/>
      <c r="L114" s="133"/>
      <c r="M114" s="136"/>
      <c r="N114" s="137">
        <v>1</v>
      </c>
      <c r="O114" s="138" t="s">
        <v>1601</v>
      </c>
      <c r="P114" s="138" t="s">
        <v>75</v>
      </c>
      <c r="Q114" s="139">
        <v>2</v>
      </c>
      <c r="R114" s="138" t="s">
        <v>1601</v>
      </c>
      <c r="S114" s="138" t="s">
        <v>1609</v>
      </c>
    </row>
    <row r="115" spans="1:19" x14ac:dyDescent="0.25">
      <c r="A115" s="3">
        <f t="shared" si="1"/>
        <v>112</v>
      </c>
      <c r="B115" s="3" t="s">
        <v>75</v>
      </c>
      <c r="C115" s="4">
        <v>45358</v>
      </c>
      <c r="D115" s="4" t="s">
        <v>12</v>
      </c>
      <c r="E115" s="3" t="s">
        <v>143</v>
      </c>
      <c r="F115" s="3" t="s">
        <v>77</v>
      </c>
      <c r="G115" s="3"/>
      <c r="H115" s="3"/>
      <c r="I115" s="3" t="s">
        <v>144</v>
      </c>
      <c r="J115" s="3"/>
      <c r="K115" s="7"/>
      <c r="L115" s="3"/>
      <c r="M115" s="8"/>
      <c r="N115" s="103">
        <v>1</v>
      </c>
    </row>
    <row r="116" spans="1:19" s="138" customFormat="1" x14ac:dyDescent="0.25">
      <c r="A116" s="3">
        <f t="shared" si="1"/>
        <v>113</v>
      </c>
      <c r="B116" s="133" t="s">
        <v>75</v>
      </c>
      <c r="C116" s="134">
        <v>45358</v>
      </c>
      <c r="D116" s="99" t="s">
        <v>12</v>
      </c>
      <c r="E116" s="133" t="s">
        <v>74</v>
      </c>
      <c r="F116" s="133" t="s">
        <v>77</v>
      </c>
      <c r="G116" s="133"/>
      <c r="H116" s="133"/>
      <c r="I116" s="133" t="s">
        <v>16</v>
      </c>
      <c r="J116" s="133"/>
      <c r="K116" s="133"/>
      <c r="L116" s="133"/>
      <c r="M116" s="136"/>
      <c r="N116" s="137">
        <v>1</v>
      </c>
      <c r="O116" s="138" t="s">
        <v>1601</v>
      </c>
      <c r="P116" s="138" t="s">
        <v>54</v>
      </c>
      <c r="Q116" s="137">
        <v>2</v>
      </c>
      <c r="R116" s="138" t="s">
        <v>1601</v>
      </c>
      <c r="S116" s="138" t="s">
        <v>1652</v>
      </c>
    </row>
    <row r="117" spans="1:19" s="138" customFormat="1" x14ac:dyDescent="0.25">
      <c r="A117" s="3">
        <f t="shared" si="1"/>
        <v>114</v>
      </c>
      <c r="B117" s="133" t="s">
        <v>75</v>
      </c>
      <c r="C117" s="134">
        <v>45358</v>
      </c>
      <c r="D117" s="4" t="s">
        <v>12</v>
      </c>
      <c r="E117" s="133" t="s">
        <v>104</v>
      </c>
      <c r="F117" s="133" t="s">
        <v>77</v>
      </c>
      <c r="G117" s="133"/>
      <c r="H117" s="133"/>
      <c r="I117" s="133" t="s">
        <v>105</v>
      </c>
      <c r="J117" s="133"/>
      <c r="K117" s="133" t="s">
        <v>51</v>
      </c>
      <c r="L117" s="133"/>
      <c r="M117" s="136"/>
      <c r="N117" s="137">
        <v>1</v>
      </c>
      <c r="O117" s="138" t="s">
        <v>1601</v>
      </c>
      <c r="P117" s="138" t="s">
        <v>75</v>
      </c>
      <c r="Q117" s="139">
        <v>2</v>
      </c>
      <c r="R117" s="138" t="s">
        <v>1601</v>
      </c>
      <c r="S117" s="138" t="s">
        <v>1609</v>
      </c>
    </row>
    <row r="118" spans="1:19" x14ac:dyDescent="0.25">
      <c r="A118" s="3">
        <f t="shared" si="1"/>
        <v>115</v>
      </c>
      <c r="B118" s="3" t="s">
        <v>75</v>
      </c>
      <c r="C118" s="4">
        <v>45358</v>
      </c>
      <c r="D118" s="4"/>
      <c r="E118" s="3"/>
      <c r="F118" s="3" t="s">
        <v>77</v>
      </c>
      <c r="G118" s="3"/>
      <c r="H118" s="3"/>
      <c r="I118" s="3" t="s">
        <v>142</v>
      </c>
      <c r="J118" s="3"/>
      <c r="K118" s="7"/>
      <c r="L118" s="3"/>
      <c r="M118" s="8"/>
      <c r="N118" s="103">
        <v>1</v>
      </c>
    </row>
    <row r="119" spans="1:19" x14ac:dyDescent="0.25">
      <c r="A119" s="3">
        <f t="shared" si="1"/>
        <v>116</v>
      </c>
      <c r="B119" s="3" t="s">
        <v>75</v>
      </c>
      <c r="C119" s="4">
        <v>45358</v>
      </c>
      <c r="D119" s="4"/>
      <c r="E119" s="3"/>
      <c r="F119" s="3" t="s">
        <v>77</v>
      </c>
      <c r="G119" s="3"/>
      <c r="H119" s="3"/>
      <c r="I119" s="3" t="s">
        <v>150</v>
      </c>
      <c r="J119" s="6">
        <v>2358.5</v>
      </c>
      <c r="K119" s="7"/>
      <c r="L119" s="3"/>
      <c r="M119" s="8"/>
      <c r="N119" s="103">
        <v>1</v>
      </c>
    </row>
    <row r="120" spans="1:19" x14ac:dyDescent="0.25">
      <c r="A120" s="3">
        <f t="shared" si="1"/>
        <v>117</v>
      </c>
      <c r="B120" s="3" t="s">
        <v>75</v>
      </c>
      <c r="C120" s="4">
        <v>45358</v>
      </c>
      <c r="D120" s="4"/>
      <c r="E120" s="3"/>
      <c r="F120" s="3" t="s">
        <v>77</v>
      </c>
      <c r="G120" s="3"/>
      <c r="H120" s="3"/>
      <c r="I120" s="3" t="s">
        <v>154</v>
      </c>
      <c r="J120" s="3"/>
      <c r="K120" s="3"/>
      <c r="L120" s="3"/>
      <c r="M120" s="8"/>
      <c r="N120" s="103">
        <v>1</v>
      </c>
    </row>
    <row r="121" spans="1:19" x14ac:dyDescent="0.25">
      <c r="A121" s="3">
        <f t="shared" si="1"/>
        <v>118</v>
      </c>
      <c r="B121" s="3" t="s">
        <v>75</v>
      </c>
      <c r="C121" s="4">
        <v>45358</v>
      </c>
      <c r="D121" s="4"/>
      <c r="E121" s="3"/>
      <c r="F121" s="3" t="s">
        <v>77</v>
      </c>
      <c r="G121" s="3"/>
      <c r="H121" s="3"/>
      <c r="I121" s="3" t="s">
        <v>155</v>
      </c>
      <c r="J121" s="3"/>
      <c r="K121" s="3"/>
      <c r="L121" s="3"/>
      <c r="M121" s="8"/>
      <c r="N121" s="103">
        <v>1</v>
      </c>
    </row>
    <row r="122" spans="1:19" x14ac:dyDescent="0.25">
      <c r="A122" s="3">
        <f t="shared" si="1"/>
        <v>119</v>
      </c>
      <c r="B122" s="3" t="s">
        <v>75</v>
      </c>
      <c r="C122" s="4">
        <v>45358</v>
      </c>
      <c r="D122" s="4"/>
      <c r="E122" s="3"/>
      <c r="F122" s="3" t="s">
        <v>77</v>
      </c>
      <c r="G122" s="3"/>
      <c r="H122" s="3"/>
      <c r="I122" s="3" t="s">
        <v>16</v>
      </c>
      <c r="J122" s="3"/>
      <c r="K122" s="3"/>
      <c r="L122" s="3"/>
      <c r="M122" s="8"/>
      <c r="N122" s="103">
        <v>1</v>
      </c>
    </row>
    <row r="123" spans="1:19" s="138" customFormat="1" x14ac:dyDescent="0.25">
      <c r="A123" s="3">
        <f t="shared" si="1"/>
        <v>120</v>
      </c>
      <c r="B123" s="133" t="s">
        <v>75</v>
      </c>
      <c r="C123" s="134">
        <v>45358</v>
      </c>
      <c r="D123" s="4" t="s">
        <v>26</v>
      </c>
      <c r="E123" s="133" t="s">
        <v>126</v>
      </c>
      <c r="F123" s="133" t="s">
        <v>113</v>
      </c>
      <c r="G123" s="133"/>
      <c r="H123" s="133"/>
      <c r="I123" s="133" t="s">
        <v>127</v>
      </c>
      <c r="J123" s="133"/>
      <c r="K123" s="133"/>
      <c r="L123" s="133"/>
      <c r="M123" s="136"/>
      <c r="N123" s="137">
        <v>1</v>
      </c>
      <c r="O123" s="138" t="s">
        <v>1601</v>
      </c>
      <c r="P123" s="138" t="s">
        <v>1612</v>
      </c>
      <c r="Q123" s="139">
        <v>2</v>
      </c>
      <c r="R123" s="138" t="s">
        <v>1599</v>
      </c>
      <c r="S123" s="138" t="s">
        <v>1612</v>
      </c>
    </row>
    <row r="124" spans="1:19" s="138" customFormat="1" x14ac:dyDescent="0.25">
      <c r="A124" s="3">
        <f t="shared" si="1"/>
        <v>121</v>
      </c>
      <c r="B124" s="133" t="s">
        <v>75</v>
      </c>
      <c r="C124" s="134">
        <v>45358</v>
      </c>
      <c r="D124" s="4" t="s">
        <v>12</v>
      </c>
      <c r="E124" s="133" t="s">
        <v>121</v>
      </c>
      <c r="F124" s="133" t="s">
        <v>113</v>
      </c>
      <c r="G124" s="133"/>
      <c r="H124" s="133"/>
      <c r="I124" s="133" t="s">
        <v>122</v>
      </c>
      <c r="J124" s="140">
        <v>853.45</v>
      </c>
      <c r="K124" s="133"/>
      <c r="L124" s="133"/>
      <c r="M124" s="136"/>
      <c r="N124" s="137">
        <v>1</v>
      </c>
      <c r="O124" s="138" t="s">
        <v>1599</v>
      </c>
      <c r="P124" s="138" t="s">
        <v>1611</v>
      </c>
      <c r="Q124" s="139">
        <v>2</v>
      </c>
      <c r="R124" s="138" t="s">
        <v>1601</v>
      </c>
      <c r="S124" s="138" t="s">
        <v>1611</v>
      </c>
    </row>
    <row r="125" spans="1:19" s="138" customFormat="1" x14ac:dyDescent="0.25">
      <c r="A125" s="3">
        <f t="shared" si="1"/>
        <v>122</v>
      </c>
      <c r="B125" s="133" t="s">
        <v>75</v>
      </c>
      <c r="C125" s="134">
        <v>45358</v>
      </c>
      <c r="D125" s="4" t="s">
        <v>12</v>
      </c>
      <c r="E125" s="133" t="s">
        <v>112</v>
      </c>
      <c r="F125" s="133" t="s">
        <v>113</v>
      </c>
      <c r="G125" s="133"/>
      <c r="H125" s="133"/>
      <c r="I125" s="133" t="s">
        <v>114</v>
      </c>
      <c r="J125" s="133"/>
      <c r="K125" s="133"/>
      <c r="L125" s="133"/>
      <c r="M125" s="136"/>
      <c r="N125" s="137">
        <v>1</v>
      </c>
      <c r="O125" s="138" t="s">
        <v>1599</v>
      </c>
      <c r="P125" s="138" t="s">
        <v>1611</v>
      </c>
      <c r="Q125" s="139">
        <v>2</v>
      </c>
      <c r="R125" s="138" t="s">
        <v>1601</v>
      </c>
      <c r="S125" s="138" t="s">
        <v>1611</v>
      </c>
    </row>
    <row r="126" spans="1:19" s="138" customFormat="1" x14ac:dyDescent="0.25">
      <c r="A126" s="3">
        <f t="shared" si="1"/>
        <v>123</v>
      </c>
      <c r="B126" s="133" t="s">
        <v>75</v>
      </c>
      <c r="C126" s="134">
        <v>45358</v>
      </c>
      <c r="D126" s="4" t="s">
        <v>12</v>
      </c>
      <c r="E126" s="133" t="s">
        <v>125</v>
      </c>
      <c r="F126" s="133" t="s">
        <v>113</v>
      </c>
      <c r="G126" s="134">
        <v>44565</v>
      </c>
      <c r="H126" s="133"/>
      <c r="I126" s="133" t="s">
        <v>1574</v>
      </c>
      <c r="J126" s="140">
        <v>5489.38</v>
      </c>
      <c r="K126" s="134">
        <v>44565</v>
      </c>
      <c r="L126" s="141" t="s">
        <v>1573</v>
      </c>
      <c r="M126" s="136"/>
      <c r="N126" s="137">
        <v>1</v>
      </c>
      <c r="O126" s="138" t="s">
        <v>1599</v>
      </c>
      <c r="P126" s="138" t="s">
        <v>1612</v>
      </c>
      <c r="Q126" s="139">
        <v>2</v>
      </c>
      <c r="R126" s="138" t="s">
        <v>1599</v>
      </c>
      <c r="S126" s="138" t="s">
        <v>1612</v>
      </c>
    </row>
    <row r="127" spans="1:19" s="138" customFormat="1" x14ac:dyDescent="0.25">
      <c r="A127" s="3">
        <f t="shared" si="1"/>
        <v>124</v>
      </c>
      <c r="B127" s="133" t="s">
        <v>75</v>
      </c>
      <c r="C127" s="134">
        <v>45366</v>
      </c>
      <c r="D127" s="99" t="s">
        <v>12</v>
      </c>
      <c r="E127" s="133" t="s">
        <v>429</v>
      </c>
      <c r="F127" s="133" t="s">
        <v>113</v>
      </c>
      <c r="G127" s="133"/>
      <c r="H127" s="133"/>
      <c r="I127" s="133" t="s">
        <v>430</v>
      </c>
      <c r="J127" s="140"/>
      <c r="K127" s="133"/>
      <c r="L127" s="133"/>
      <c r="M127" s="136"/>
      <c r="N127" s="137">
        <v>1</v>
      </c>
      <c r="O127" s="138" t="s">
        <v>1601</v>
      </c>
      <c r="P127" s="138" t="s">
        <v>1193</v>
      </c>
      <c r="Q127" s="138">
        <v>2</v>
      </c>
      <c r="R127" s="138" t="s">
        <v>1601</v>
      </c>
      <c r="S127" s="138" t="s">
        <v>1611</v>
      </c>
    </row>
    <row r="128" spans="1:19" s="138" customFormat="1" x14ac:dyDescent="0.25">
      <c r="A128" s="3">
        <f t="shared" si="1"/>
        <v>125</v>
      </c>
      <c r="B128" s="133" t="s">
        <v>75</v>
      </c>
      <c r="C128" s="134">
        <v>45358</v>
      </c>
      <c r="D128" s="4" t="s">
        <v>12</v>
      </c>
      <c r="E128" s="133" t="s">
        <v>115</v>
      </c>
      <c r="F128" s="133" t="s">
        <v>113</v>
      </c>
      <c r="G128" s="133"/>
      <c r="H128" s="133"/>
      <c r="I128" s="133" t="s">
        <v>116</v>
      </c>
      <c r="J128" s="140">
        <v>2358.5</v>
      </c>
      <c r="K128" s="133"/>
      <c r="L128" s="133"/>
      <c r="M128" s="136"/>
      <c r="N128" s="137">
        <v>1</v>
      </c>
      <c r="O128" s="138" t="s">
        <v>1599</v>
      </c>
      <c r="P128" s="138" t="s">
        <v>1611</v>
      </c>
      <c r="Q128" s="139">
        <v>2</v>
      </c>
      <c r="R128" s="138" t="s">
        <v>1601</v>
      </c>
      <c r="S128" s="138" t="s">
        <v>1611</v>
      </c>
    </row>
    <row r="129" spans="1:20" s="138" customFormat="1" x14ac:dyDescent="0.25">
      <c r="A129" s="3">
        <f t="shared" si="1"/>
        <v>126</v>
      </c>
      <c r="B129" s="133" t="s">
        <v>75</v>
      </c>
      <c r="C129" s="134">
        <v>45371</v>
      </c>
      <c r="D129" s="108" t="s">
        <v>12</v>
      </c>
      <c r="E129" s="133" t="s">
        <v>128</v>
      </c>
      <c r="F129" s="133" t="s">
        <v>77</v>
      </c>
      <c r="G129" s="133"/>
      <c r="H129" s="133"/>
      <c r="I129" s="133" t="s">
        <v>96</v>
      </c>
      <c r="J129" s="133"/>
      <c r="K129" s="133"/>
      <c r="L129" s="133"/>
      <c r="M129" s="136"/>
      <c r="N129" s="137">
        <v>1</v>
      </c>
      <c r="O129" s="138" t="s">
        <v>1599</v>
      </c>
      <c r="P129" s="138" t="s">
        <v>1673</v>
      </c>
      <c r="Q129" s="138">
        <v>2</v>
      </c>
      <c r="R129" s="138" t="s">
        <v>1601</v>
      </c>
      <c r="S129" s="138" t="s">
        <v>1674</v>
      </c>
      <c r="T129" s="138" t="s">
        <v>1659</v>
      </c>
    </row>
    <row r="130" spans="1:20" s="138" customFormat="1" x14ac:dyDescent="0.25">
      <c r="A130" s="3">
        <f t="shared" si="1"/>
        <v>127</v>
      </c>
      <c r="B130" s="133" t="s">
        <v>75</v>
      </c>
      <c r="C130" s="134">
        <v>45358</v>
      </c>
      <c r="D130" s="4" t="s">
        <v>12</v>
      </c>
      <c r="E130" s="133" t="s">
        <v>117</v>
      </c>
      <c r="F130" s="133" t="s">
        <v>113</v>
      </c>
      <c r="G130" s="133"/>
      <c r="H130" s="133"/>
      <c r="I130" s="133" t="s">
        <v>118</v>
      </c>
      <c r="J130" s="140">
        <v>14111.12</v>
      </c>
      <c r="K130" s="133"/>
      <c r="L130" s="133"/>
      <c r="M130" s="136"/>
      <c r="N130" s="137">
        <v>1</v>
      </c>
      <c r="O130" s="138" t="s">
        <v>1599</v>
      </c>
      <c r="P130" s="138" t="s">
        <v>1611</v>
      </c>
      <c r="Q130" s="139">
        <v>2</v>
      </c>
      <c r="R130" s="138" t="s">
        <v>1601</v>
      </c>
      <c r="S130" s="138" t="s">
        <v>1611</v>
      </c>
    </row>
    <row r="131" spans="1:20" s="138" customFormat="1" x14ac:dyDescent="0.25">
      <c r="A131" s="3">
        <f t="shared" si="1"/>
        <v>128</v>
      </c>
      <c r="B131" s="133" t="s">
        <v>75</v>
      </c>
      <c r="C131" s="134">
        <v>45358</v>
      </c>
      <c r="D131" s="4" t="s">
        <v>12</v>
      </c>
      <c r="E131" s="133" t="s">
        <v>119</v>
      </c>
      <c r="F131" s="133" t="s">
        <v>113</v>
      </c>
      <c r="G131" s="133"/>
      <c r="H131" s="133"/>
      <c r="I131" s="133" t="s">
        <v>120</v>
      </c>
      <c r="J131" s="133"/>
      <c r="K131" s="133"/>
      <c r="L131" s="133"/>
      <c r="M131" s="136"/>
      <c r="N131" s="137">
        <v>1</v>
      </c>
      <c r="O131" s="138" t="s">
        <v>1599</v>
      </c>
      <c r="P131" s="138" t="s">
        <v>1611</v>
      </c>
      <c r="Q131" s="139">
        <v>2</v>
      </c>
      <c r="R131" s="138" t="s">
        <v>1601</v>
      </c>
      <c r="S131" s="138" t="s">
        <v>1611</v>
      </c>
    </row>
    <row r="132" spans="1:20" s="138" customFormat="1" x14ac:dyDescent="0.25">
      <c r="A132" s="3">
        <f t="shared" si="1"/>
        <v>129</v>
      </c>
      <c r="B132" s="133" t="s">
        <v>75</v>
      </c>
      <c r="C132" s="134">
        <v>45358</v>
      </c>
      <c r="D132" s="4" t="s">
        <v>12</v>
      </c>
      <c r="E132" s="133" t="s">
        <v>123</v>
      </c>
      <c r="F132" s="133" t="s">
        <v>113</v>
      </c>
      <c r="G132" s="133"/>
      <c r="H132" s="133"/>
      <c r="I132" s="133" t="s">
        <v>124</v>
      </c>
      <c r="J132" s="133"/>
      <c r="K132" s="133"/>
      <c r="L132" s="133"/>
      <c r="M132" s="136"/>
      <c r="N132" s="137">
        <v>1</v>
      </c>
      <c r="O132" s="138" t="s">
        <v>1599</v>
      </c>
      <c r="P132" s="138" t="s">
        <v>1611</v>
      </c>
      <c r="Q132" s="139">
        <v>2</v>
      </c>
      <c r="R132" s="138" t="s">
        <v>1601</v>
      </c>
      <c r="S132" s="138" t="s">
        <v>1611</v>
      </c>
    </row>
    <row r="133" spans="1:20" x14ac:dyDescent="0.25">
      <c r="A133" s="3">
        <f t="shared" si="1"/>
        <v>130</v>
      </c>
      <c r="B133" s="120" t="s">
        <v>1559</v>
      </c>
      <c r="C133" s="121">
        <v>45588</v>
      </c>
      <c r="D133" s="121" t="s">
        <v>12</v>
      </c>
      <c r="E133" s="120" t="s">
        <v>1560</v>
      </c>
      <c r="F133" s="120" t="s">
        <v>14</v>
      </c>
      <c r="G133" s="121">
        <v>42805</v>
      </c>
      <c r="H133" s="120"/>
      <c r="I133" s="120" t="s">
        <v>1561</v>
      </c>
      <c r="J133" s="122">
        <v>6353.19</v>
      </c>
      <c r="K133" s="121">
        <v>42805</v>
      </c>
      <c r="L133" s="123"/>
      <c r="M133" s="124"/>
      <c r="N133" s="125">
        <v>1</v>
      </c>
    </row>
    <row r="134" spans="1:20" x14ac:dyDescent="0.25">
      <c r="A134" s="3">
        <f t="shared" ref="A134:A197" si="2">A133+1</f>
        <v>131</v>
      </c>
      <c r="B134" s="120" t="s">
        <v>343</v>
      </c>
      <c r="C134" s="121">
        <v>45616</v>
      </c>
      <c r="D134" s="121" t="s">
        <v>12</v>
      </c>
      <c r="E134" s="121" t="s">
        <v>1581</v>
      </c>
      <c r="F134" s="120" t="s">
        <v>14</v>
      </c>
      <c r="G134" s="121">
        <v>43420</v>
      </c>
      <c r="H134" s="121"/>
      <c r="I134" s="120" t="s">
        <v>1584</v>
      </c>
      <c r="J134" s="129">
        <v>6033.62</v>
      </c>
      <c r="K134" s="130">
        <v>43420</v>
      </c>
      <c r="L134" s="131" t="s">
        <v>1587</v>
      </c>
      <c r="M134" s="124"/>
      <c r="N134" s="125">
        <v>1</v>
      </c>
    </row>
    <row r="135" spans="1:20" x14ac:dyDescent="0.25">
      <c r="A135" s="3">
        <f t="shared" si="2"/>
        <v>132</v>
      </c>
      <c r="B135" s="3" t="s">
        <v>343</v>
      </c>
      <c r="C135" s="4">
        <v>45365</v>
      </c>
      <c r="D135" s="4" t="s">
        <v>26</v>
      </c>
      <c r="E135" s="3" t="s">
        <v>353</v>
      </c>
      <c r="F135" s="3" t="s">
        <v>345</v>
      </c>
      <c r="G135" s="3"/>
      <c r="H135" s="3"/>
      <c r="I135" s="3" t="s">
        <v>354</v>
      </c>
      <c r="J135" s="6"/>
      <c r="K135" s="3"/>
      <c r="L135" s="3"/>
      <c r="M135" s="8"/>
      <c r="N135" s="103">
        <v>1</v>
      </c>
    </row>
    <row r="136" spans="1:20" x14ac:dyDescent="0.25">
      <c r="A136" s="3">
        <f t="shared" si="2"/>
        <v>133</v>
      </c>
      <c r="B136" s="3" t="s">
        <v>343</v>
      </c>
      <c r="C136" s="4">
        <v>45365</v>
      </c>
      <c r="D136" s="4" t="s">
        <v>12</v>
      </c>
      <c r="E136" s="3" t="s">
        <v>355</v>
      </c>
      <c r="F136" s="3" t="s">
        <v>345</v>
      </c>
      <c r="G136" s="3"/>
      <c r="H136" s="3"/>
      <c r="I136" s="3" t="s">
        <v>356</v>
      </c>
      <c r="J136" s="6"/>
      <c r="K136" s="3"/>
      <c r="L136" s="3"/>
      <c r="M136" s="8"/>
      <c r="N136" s="103">
        <v>1</v>
      </c>
    </row>
    <row r="137" spans="1:20" x14ac:dyDescent="0.25">
      <c r="A137" s="3">
        <f t="shared" si="2"/>
        <v>134</v>
      </c>
      <c r="B137" s="3" t="s">
        <v>343</v>
      </c>
      <c r="C137" s="4">
        <v>45365</v>
      </c>
      <c r="D137" s="4" t="s">
        <v>12</v>
      </c>
      <c r="E137" s="3" t="s">
        <v>344</v>
      </c>
      <c r="F137" s="3" t="s">
        <v>345</v>
      </c>
      <c r="G137" s="3"/>
      <c r="H137" s="3"/>
      <c r="I137" s="3" t="s">
        <v>346</v>
      </c>
      <c r="J137" s="6"/>
      <c r="K137" s="3"/>
      <c r="L137" s="3"/>
      <c r="M137" s="8"/>
      <c r="N137" s="103">
        <v>1</v>
      </c>
    </row>
    <row r="138" spans="1:20" ht="120" x14ac:dyDescent="0.25">
      <c r="A138" s="3">
        <f t="shared" si="2"/>
        <v>135</v>
      </c>
      <c r="B138" s="3" t="s">
        <v>343</v>
      </c>
      <c r="C138" s="4">
        <v>45404</v>
      </c>
      <c r="D138" s="4" t="s">
        <v>26</v>
      </c>
      <c r="E138" s="3" t="s">
        <v>524</v>
      </c>
      <c r="F138" s="3" t="s">
        <v>34</v>
      </c>
      <c r="G138" s="3"/>
      <c r="H138" s="3" t="s">
        <v>35</v>
      </c>
      <c r="I138" s="8" t="s">
        <v>525</v>
      </c>
      <c r="J138" s="6">
        <v>0</v>
      </c>
      <c r="K138" s="3"/>
      <c r="L138" s="3"/>
      <c r="M138" s="8"/>
      <c r="N138" s="103">
        <v>1</v>
      </c>
    </row>
    <row r="139" spans="1:20" ht="105" x14ac:dyDescent="0.25">
      <c r="A139" s="3">
        <f t="shared" si="2"/>
        <v>136</v>
      </c>
      <c r="B139" s="3" t="s">
        <v>343</v>
      </c>
      <c r="C139" s="4">
        <v>45404</v>
      </c>
      <c r="D139" s="4" t="s">
        <v>26</v>
      </c>
      <c r="E139" s="3" t="s">
        <v>526</v>
      </c>
      <c r="F139" s="3" t="s">
        <v>34</v>
      </c>
      <c r="G139" s="3"/>
      <c r="H139" s="3" t="s">
        <v>35</v>
      </c>
      <c r="I139" s="8" t="s">
        <v>527</v>
      </c>
      <c r="J139" s="6">
        <v>0</v>
      </c>
      <c r="K139" s="3"/>
      <c r="L139" s="3"/>
      <c r="M139" s="8"/>
      <c r="N139" s="103">
        <v>1</v>
      </c>
    </row>
    <row r="140" spans="1:20" ht="120" x14ac:dyDescent="0.25">
      <c r="A140" s="3">
        <f t="shared" si="2"/>
        <v>137</v>
      </c>
      <c r="B140" s="3" t="s">
        <v>343</v>
      </c>
      <c r="C140" s="4">
        <v>45404</v>
      </c>
      <c r="D140" s="4" t="s">
        <v>26</v>
      </c>
      <c r="E140" s="3" t="s">
        <v>528</v>
      </c>
      <c r="F140" s="3" t="s">
        <v>34</v>
      </c>
      <c r="G140" s="3"/>
      <c r="H140" s="3" t="s">
        <v>35</v>
      </c>
      <c r="I140" s="8" t="s">
        <v>529</v>
      </c>
      <c r="J140" s="6">
        <v>0</v>
      </c>
      <c r="K140" s="3"/>
      <c r="L140" s="3"/>
      <c r="M140" s="8"/>
      <c r="N140" s="103">
        <v>1</v>
      </c>
    </row>
    <row r="141" spans="1:20" ht="90" x14ac:dyDescent="0.25">
      <c r="A141" s="3">
        <f t="shared" si="2"/>
        <v>138</v>
      </c>
      <c r="B141" s="3" t="s">
        <v>343</v>
      </c>
      <c r="C141" s="4">
        <v>45404</v>
      </c>
      <c r="D141" s="4" t="s">
        <v>26</v>
      </c>
      <c r="E141" s="3" t="s">
        <v>530</v>
      </c>
      <c r="F141" s="3" t="s">
        <v>34</v>
      </c>
      <c r="G141" s="3"/>
      <c r="H141" s="3" t="s">
        <v>35</v>
      </c>
      <c r="I141" s="8" t="s">
        <v>531</v>
      </c>
      <c r="J141" s="6">
        <v>0</v>
      </c>
      <c r="K141" s="3"/>
      <c r="L141" s="3"/>
      <c r="M141" s="8"/>
      <c r="N141" s="103">
        <v>1</v>
      </c>
    </row>
    <row r="142" spans="1:20" ht="90" x14ac:dyDescent="0.25">
      <c r="A142" s="3">
        <f t="shared" si="2"/>
        <v>139</v>
      </c>
      <c r="B142" s="3" t="s">
        <v>343</v>
      </c>
      <c r="C142" s="4">
        <v>45404</v>
      </c>
      <c r="D142" s="4" t="s">
        <v>26</v>
      </c>
      <c r="E142" s="3" t="s">
        <v>532</v>
      </c>
      <c r="F142" s="3" t="s">
        <v>34</v>
      </c>
      <c r="G142" s="3"/>
      <c r="H142" s="3" t="s">
        <v>35</v>
      </c>
      <c r="I142" s="8" t="s">
        <v>533</v>
      </c>
      <c r="J142" s="6">
        <v>0</v>
      </c>
      <c r="K142" s="3"/>
      <c r="L142" s="3"/>
      <c r="M142" s="8"/>
      <c r="N142" s="103">
        <v>1</v>
      </c>
    </row>
    <row r="143" spans="1:20" ht="105" x14ac:dyDescent="0.25">
      <c r="A143" s="3">
        <f t="shared" si="2"/>
        <v>140</v>
      </c>
      <c r="B143" s="3" t="s">
        <v>343</v>
      </c>
      <c r="C143" s="4">
        <v>45404</v>
      </c>
      <c r="D143" s="4" t="s">
        <v>26</v>
      </c>
      <c r="E143" s="3" t="s">
        <v>534</v>
      </c>
      <c r="F143" s="3" t="s">
        <v>34</v>
      </c>
      <c r="G143" s="3"/>
      <c r="H143" s="3" t="s">
        <v>35</v>
      </c>
      <c r="I143" s="8" t="s">
        <v>535</v>
      </c>
      <c r="J143" s="6">
        <v>0</v>
      </c>
      <c r="K143" s="3"/>
      <c r="L143" s="3"/>
      <c r="M143" s="8"/>
      <c r="N143" s="103">
        <v>1</v>
      </c>
    </row>
    <row r="144" spans="1:20" x14ac:dyDescent="0.25">
      <c r="A144" s="3">
        <f t="shared" si="2"/>
        <v>141</v>
      </c>
      <c r="B144" s="3" t="s">
        <v>343</v>
      </c>
      <c r="C144" s="4">
        <v>45404</v>
      </c>
      <c r="D144" s="4" t="s">
        <v>26</v>
      </c>
      <c r="E144" s="3" t="s">
        <v>536</v>
      </c>
      <c r="F144" s="3" t="s">
        <v>34</v>
      </c>
      <c r="G144" s="3"/>
      <c r="H144" s="3" t="s">
        <v>35</v>
      </c>
      <c r="I144" s="3" t="s">
        <v>537</v>
      </c>
      <c r="J144" s="6"/>
      <c r="K144" s="3"/>
      <c r="L144" s="3"/>
      <c r="M144" s="8"/>
      <c r="N144" s="103">
        <v>1</v>
      </c>
    </row>
    <row r="145" spans="1:19" x14ac:dyDescent="0.25">
      <c r="A145" s="3">
        <f t="shared" si="2"/>
        <v>142</v>
      </c>
      <c r="B145" s="3" t="s">
        <v>343</v>
      </c>
      <c r="C145" s="4">
        <v>45404</v>
      </c>
      <c r="D145" s="4" t="s">
        <v>26</v>
      </c>
      <c r="E145" s="3" t="s">
        <v>538</v>
      </c>
      <c r="F145" s="3" t="s">
        <v>34</v>
      </c>
      <c r="G145" s="3"/>
      <c r="H145" s="3" t="s">
        <v>35</v>
      </c>
      <c r="I145" s="3" t="s">
        <v>537</v>
      </c>
      <c r="J145" s="6"/>
      <c r="K145" s="3"/>
      <c r="L145" s="3"/>
      <c r="M145" s="8"/>
      <c r="N145" s="103">
        <v>1</v>
      </c>
    </row>
    <row r="146" spans="1:19" ht="90" x14ac:dyDescent="0.25">
      <c r="A146" s="3">
        <f t="shared" si="2"/>
        <v>143</v>
      </c>
      <c r="B146" s="3" t="s">
        <v>343</v>
      </c>
      <c r="C146" s="4">
        <v>45404</v>
      </c>
      <c r="D146" s="4" t="s">
        <v>26</v>
      </c>
      <c r="E146" s="3" t="s">
        <v>539</v>
      </c>
      <c r="F146" s="3" t="s">
        <v>34</v>
      </c>
      <c r="G146" s="3"/>
      <c r="H146" s="3" t="s">
        <v>35</v>
      </c>
      <c r="I146" s="8" t="s">
        <v>540</v>
      </c>
      <c r="J146" s="6"/>
      <c r="K146" s="3"/>
      <c r="L146" s="3"/>
      <c r="M146" s="8"/>
      <c r="N146" s="103">
        <v>1</v>
      </c>
    </row>
    <row r="147" spans="1:19" ht="30" x14ac:dyDescent="0.25">
      <c r="A147" s="3">
        <f t="shared" si="2"/>
        <v>144</v>
      </c>
      <c r="B147" s="3" t="s">
        <v>343</v>
      </c>
      <c r="C147" s="4">
        <v>45404</v>
      </c>
      <c r="D147" s="4" t="s">
        <v>26</v>
      </c>
      <c r="E147" s="3" t="s">
        <v>541</v>
      </c>
      <c r="F147" s="3" t="s">
        <v>34</v>
      </c>
      <c r="G147" s="3"/>
      <c r="H147" s="3" t="s">
        <v>35</v>
      </c>
      <c r="I147" s="8" t="s">
        <v>542</v>
      </c>
      <c r="J147" s="6"/>
      <c r="K147" s="3"/>
      <c r="L147" s="3"/>
      <c r="M147" s="8"/>
      <c r="N147" s="103">
        <v>1</v>
      </c>
    </row>
    <row r="148" spans="1:19" ht="30" x14ac:dyDescent="0.25">
      <c r="A148" s="3">
        <f t="shared" si="2"/>
        <v>145</v>
      </c>
      <c r="B148" s="3" t="s">
        <v>343</v>
      </c>
      <c r="C148" s="4">
        <v>45404</v>
      </c>
      <c r="D148" s="4" t="s">
        <v>26</v>
      </c>
      <c r="E148" s="3" t="s">
        <v>543</v>
      </c>
      <c r="F148" s="3" t="s">
        <v>34</v>
      </c>
      <c r="G148" s="3"/>
      <c r="H148" s="3" t="s">
        <v>35</v>
      </c>
      <c r="I148" s="8" t="s">
        <v>544</v>
      </c>
      <c r="J148" s="6"/>
      <c r="K148" s="3"/>
      <c r="L148" s="3"/>
      <c r="M148" s="8"/>
      <c r="N148" s="103">
        <v>1</v>
      </c>
    </row>
    <row r="149" spans="1:19" ht="30" x14ac:dyDescent="0.25">
      <c r="A149" s="3">
        <f t="shared" si="2"/>
        <v>146</v>
      </c>
      <c r="B149" s="3" t="s">
        <v>343</v>
      </c>
      <c r="C149" s="4">
        <v>45404</v>
      </c>
      <c r="D149" s="4" t="s">
        <v>26</v>
      </c>
      <c r="E149" s="3" t="s">
        <v>545</v>
      </c>
      <c r="F149" s="3" t="s">
        <v>34</v>
      </c>
      <c r="G149" s="3"/>
      <c r="H149" s="3" t="s">
        <v>35</v>
      </c>
      <c r="I149" s="8" t="s">
        <v>546</v>
      </c>
      <c r="J149" s="6"/>
      <c r="K149" s="3"/>
      <c r="L149" s="3"/>
      <c r="M149" s="8"/>
      <c r="N149" s="103">
        <v>1</v>
      </c>
    </row>
    <row r="150" spans="1:19" ht="45" x14ac:dyDescent="0.25">
      <c r="A150" s="3">
        <f t="shared" si="2"/>
        <v>147</v>
      </c>
      <c r="B150" s="3" t="s">
        <v>343</v>
      </c>
      <c r="C150" s="4">
        <v>45404</v>
      </c>
      <c r="D150" s="4" t="s">
        <v>26</v>
      </c>
      <c r="E150" s="3" t="s">
        <v>547</v>
      </c>
      <c r="F150" s="3" t="s">
        <v>34</v>
      </c>
      <c r="G150" s="3"/>
      <c r="H150" s="3" t="s">
        <v>35</v>
      </c>
      <c r="I150" s="8" t="s">
        <v>548</v>
      </c>
      <c r="J150" s="6"/>
      <c r="K150" s="3"/>
      <c r="L150" s="3"/>
      <c r="M150" s="8"/>
      <c r="N150" s="103">
        <v>1</v>
      </c>
    </row>
    <row r="151" spans="1:19" ht="30" x14ac:dyDescent="0.25">
      <c r="A151" s="3">
        <f t="shared" si="2"/>
        <v>148</v>
      </c>
      <c r="B151" s="3" t="s">
        <v>343</v>
      </c>
      <c r="C151" s="4">
        <v>45404</v>
      </c>
      <c r="D151" s="4" t="s">
        <v>26</v>
      </c>
      <c r="E151" s="3" t="s">
        <v>549</v>
      </c>
      <c r="F151" s="3" t="s">
        <v>34</v>
      </c>
      <c r="G151" s="3"/>
      <c r="H151" s="3" t="s">
        <v>35</v>
      </c>
      <c r="I151" s="8" t="s">
        <v>550</v>
      </c>
      <c r="J151" s="6"/>
      <c r="K151" s="3"/>
      <c r="L151" s="3"/>
      <c r="M151" s="8"/>
      <c r="N151" s="103">
        <v>1</v>
      </c>
    </row>
    <row r="152" spans="1:19" ht="30" x14ac:dyDescent="0.25">
      <c r="A152" s="3">
        <f t="shared" si="2"/>
        <v>149</v>
      </c>
      <c r="B152" s="3" t="s">
        <v>343</v>
      </c>
      <c r="C152" s="4">
        <v>45404</v>
      </c>
      <c r="D152" s="4" t="s">
        <v>26</v>
      </c>
      <c r="E152" s="3" t="s">
        <v>551</v>
      </c>
      <c r="F152" s="3" t="s">
        <v>34</v>
      </c>
      <c r="G152" s="3"/>
      <c r="H152" s="3" t="s">
        <v>35</v>
      </c>
      <c r="I152" s="8" t="s">
        <v>552</v>
      </c>
      <c r="J152" s="6"/>
      <c r="K152" s="3"/>
      <c r="L152" s="3"/>
      <c r="M152" s="8"/>
      <c r="N152" s="103">
        <v>1</v>
      </c>
    </row>
    <row r="153" spans="1:19" ht="30" x14ac:dyDescent="0.25">
      <c r="A153" s="3">
        <f t="shared" si="2"/>
        <v>150</v>
      </c>
      <c r="B153" s="3" t="s">
        <v>343</v>
      </c>
      <c r="C153" s="4">
        <v>45404</v>
      </c>
      <c r="D153" s="4" t="s">
        <v>26</v>
      </c>
      <c r="E153" s="3" t="s">
        <v>553</v>
      </c>
      <c r="F153" s="3" t="s">
        <v>34</v>
      </c>
      <c r="G153" s="3"/>
      <c r="H153" s="3" t="s">
        <v>35</v>
      </c>
      <c r="I153" s="8" t="s">
        <v>554</v>
      </c>
      <c r="J153" s="6"/>
      <c r="K153" s="3"/>
      <c r="L153" s="3"/>
      <c r="M153" s="8"/>
      <c r="N153" s="103">
        <v>1</v>
      </c>
    </row>
    <row r="154" spans="1:19" s="138" customFormat="1" x14ac:dyDescent="0.25">
      <c r="A154" s="3">
        <f t="shared" si="2"/>
        <v>151</v>
      </c>
      <c r="B154" s="133" t="s">
        <v>343</v>
      </c>
      <c r="C154" s="134">
        <v>45414</v>
      </c>
      <c r="D154" s="4" t="s">
        <v>82</v>
      </c>
      <c r="E154" s="133" t="s">
        <v>568</v>
      </c>
      <c r="F154" s="133" t="s">
        <v>34</v>
      </c>
      <c r="G154" s="134">
        <v>45412</v>
      </c>
      <c r="H154" s="133" t="s">
        <v>35</v>
      </c>
      <c r="I154" s="136" t="s">
        <v>556</v>
      </c>
      <c r="J154" s="140">
        <v>0</v>
      </c>
      <c r="K154" s="133"/>
      <c r="L154" s="133"/>
      <c r="M154" s="136"/>
      <c r="N154" s="137">
        <v>1</v>
      </c>
      <c r="O154" s="138" t="s">
        <v>1599</v>
      </c>
      <c r="P154" s="138" t="s">
        <v>343</v>
      </c>
      <c r="Q154" s="138">
        <v>2</v>
      </c>
      <c r="R154" s="138" t="s">
        <v>1599</v>
      </c>
      <c r="S154" s="138" t="s">
        <v>343</v>
      </c>
    </row>
    <row r="155" spans="1:19" x14ac:dyDescent="0.25">
      <c r="A155" s="3">
        <f t="shared" si="2"/>
        <v>152</v>
      </c>
      <c r="B155" s="98" t="s">
        <v>343</v>
      </c>
      <c r="C155" s="99">
        <v>45414</v>
      </c>
      <c r="D155" s="99" t="s">
        <v>12</v>
      </c>
      <c r="E155" s="98" t="s">
        <v>555</v>
      </c>
      <c r="F155" s="98" t="s">
        <v>34</v>
      </c>
      <c r="G155" s="99">
        <v>45412</v>
      </c>
      <c r="H155" s="98" t="s">
        <v>35</v>
      </c>
      <c r="I155" s="104" t="s">
        <v>556</v>
      </c>
      <c r="J155" s="100">
        <v>949.9991</v>
      </c>
      <c r="K155" s="98"/>
      <c r="L155" s="98"/>
      <c r="M155" s="104"/>
      <c r="N155" s="105">
        <v>1</v>
      </c>
      <c r="O155" s="106" t="s">
        <v>1599</v>
      </c>
      <c r="P155" s="106" t="s">
        <v>1666</v>
      </c>
      <c r="Q155" s="106">
        <v>2</v>
      </c>
      <c r="R155" s="106" t="s">
        <v>1599</v>
      </c>
      <c r="S155" s="106" t="s">
        <v>1193</v>
      </c>
    </row>
    <row r="156" spans="1:19" s="138" customFormat="1" x14ac:dyDescent="0.25">
      <c r="A156" s="133">
        <f t="shared" si="2"/>
        <v>153</v>
      </c>
      <c r="B156" s="133" t="s">
        <v>343</v>
      </c>
      <c r="C156" s="134">
        <v>45414</v>
      </c>
      <c r="D156" s="134" t="s">
        <v>12</v>
      </c>
      <c r="E156" s="133" t="s">
        <v>557</v>
      </c>
      <c r="F156" s="133" t="s">
        <v>34</v>
      </c>
      <c r="G156" s="134">
        <v>45412</v>
      </c>
      <c r="H156" s="133" t="s">
        <v>35</v>
      </c>
      <c r="I156" s="136" t="s">
        <v>556</v>
      </c>
      <c r="J156" s="140">
        <v>949.9991</v>
      </c>
      <c r="K156" s="133"/>
      <c r="L156" s="133"/>
      <c r="M156" s="136"/>
      <c r="N156" s="137">
        <v>1</v>
      </c>
      <c r="O156" s="138" t="s">
        <v>1599</v>
      </c>
      <c r="P156" s="138" t="s">
        <v>343</v>
      </c>
      <c r="Q156" s="138">
        <v>2</v>
      </c>
      <c r="R156" s="138" t="s">
        <v>1599</v>
      </c>
      <c r="S156" s="138" t="s">
        <v>343</v>
      </c>
    </row>
    <row r="157" spans="1:19" s="138" customFormat="1" x14ac:dyDescent="0.25">
      <c r="A157" s="133">
        <f t="shared" si="2"/>
        <v>154</v>
      </c>
      <c r="B157" s="133" t="s">
        <v>343</v>
      </c>
      <c r="C157" s="134">
        <v>45414</v>
      </c>
      <c r="D157" s="134" t="s">
        <v>12</v>
      </c>
      <c r="E157" s="133" t="s">
        <v>558</v>
      </c>
      <c r="F157" s="133" t="s">
        <v>34</v>
      </c>
      <c r="G157" s="134">
        <v>45412</v>
      </c>
      <c r="H157" s="133" t="s">
        <v>35</v>
      </c>
      <c r="I157" s="136" t="s">
        <v>556</v>
      </c>
      <c r="J157" s="140">
        <v>949.9991</v>
      </c>
      <c r="K157" s="133"/>
      <c r="L157" s="133"/>
      <c r="M157" s="136"/>
      <c r="N157" s="137">
        <v>1</v>
      </c>
      <c r="O157" s="138" t="s">
        <v>1599</v>
      </c>
      <c r="P157" s="138" t="s">
        <v>343</v>
      </c>
      <c r="Q157" s="138">
        <v>2</v>
      </c>
      <c r="R157" s="138" t="s">
        <v>1599</v>
      </c>
      <c r="S157" s="138" t="s">
        <v>343</v>
      </c>
    </row>
    <row r="158" spans="1:19" s="138" customFormat="1" x14ac:dyDescent="0.25">
      <c r="A158" s="133">
        <f t="shared" si="2"/>
        <v>155</v>
      </c>
      <c r="B158" s="133" t="s">
        <v>343</v>
      </c>
      <c r="C158" s="134">
        <v>45414</v>
      </c>
      <c r="D158" s="134" t="s">
        <v>12</v>
      </c>
      <c r="E158" s="133" t="s">
        <v>559</v>
      </c>
      <c r="F158" s="133" t="s">
        <v>34</v>
      </c>
      <c r="G158" s="134">
        <v>45412</v>
      </c>
      <c r="H158" s="133" t="s">
        <v>35</v>
      </c>
      <c r="I158" s="136" t="s">
        <v>556</v>
      </c>
      <c r="J158" s="140">
        <v>949.9991</v>
      </c>
      <c r="K158" s="133"/>
      <c r="L158" s="133"/>
      <c r="M158" s="136"/>
      <c r="N158" s="137">
        <v>1</v>
      </c>
      <c r="O158" s="138" t="s">
        <v>1599</v>
      </c>
      <c r="P158" s="138" t="s">
        <v>343</v>
      </c>
      <c r="Q158" s="138">
        <v>2</v>
      </c>
      <c r="R158" s="138" t="s">
        <v>1599</v>
      </c>
      <c r="S158" s="138" t="s">
        <v>343</v>
      </c>
    </row>
    <row r="159" spans="1:19" s="138" customFormat="1" x14ac:dyDescent="0.25">
      <c r="A159" s="133">
        <f t="shared" si="2"/>
        <v>156</v>
      </c>
      <c r="B159" s="133" t="s">
        <v>343</v>
      </c>
      <c r="C159" s="134">
        <v>45414</v>
      </c>
      <c r="D159" s="134" t="s">
        <v>12</v>
      </c>
      <c r="E159" s="133" t="s">
        <v>560</v>
      </c>
      <c r="F159" s="133" t="s">
        <v>34</v>
      </c>
      <c r="G159" s="134">
        <v>45412</v>
      </c>
      <c r="H159" s="133" t="s">
        <v>35</v>
      </c>
      <c r="I159" s="136" t="s">
        <v>556</v>
      </c>
      <c r="J159" s="140">
        <v>949.9991</v>
      </c>
      <c r="K159" s="133"/>
      <c r="L159" s="133"/>
      <c r="M159" s="136"/>
      <c r="N159" s="137">
        <v>1</v>
      </c>
      <c r="O159" s="138" t="s">
        <v>1599</v>
      </c>
      <c r="P159" s="138" t="s">
        <v>343</v>
      </c>
      <c r="Q159" s="138">
        <v>2</v>
      </c>
      <c r="R159" s="138" t="s">
        <v>1599</v>
      </c>
      <c r="S159" s="138" t="s">
        <v>343</v>
      </c>
    </row>
    <row r="160" spans="1:19" s="138" customFormat="1" x14ac:dyDescent="0.25">
      <c r="A160" s="133">
        <f t="shared" si="2"/>
        <v>157</v>
      </c>
      <c r="B160" s="133" t="s">
        <v>343</v>
      </c>
      <c r="C160" s="134">
        <v>45414</v>
      </c>
      <c r="D160" s="134" t="s">
        <v>12</v>
      </c>
      <c r="E160" s="133" t="s">
        <v>561</v>
      </c>
      <c r="F160" s="133" t="s">
        <v>34</v>
      </c>
      <c r="G160" s="134">
        <v>45412</v>
      </c>
      <c r="H160" s="133" t="s">
        <v>35</v>
      </c>
      <c r="I160" s="136" t="s">
        <v>556</v>
      </c>
      <c r="J160" s="140">
        <v>949.9991</v>
      </c>
      <c r="K160" s="133"/>
      <c r="L160" s="133"/>
      <c r="M160" s="136"/>
      <c r="N160" s="137">
        <v>1</v>
      </c>
      <c r="O160" s="138" t="s">
        <v>1599</v>
      </c>
      <c r="P160" s="138" t="s">
        <v>343</v>
      </c>
      <c r="Q160" s="138">
        <v>2</v>
      </c>
      <c r="R160" s="138" t="s">
        <v>1599</v>
      </c>
      <c r="S160" s="138" t="s">
        <v>343</v>
      </c>
    </row>
    <row r="161" spans="1:19" s="138" customFormat="1" x14ac:dyDescent="0.25">
      <c r="A161" s="133">
        <f t="shared" si="2"/>
        <v>158</v>
      </c>
      <c r="B161" s="133" t="s">
        <v>343</v>
      </c>
      <c r="C161" s="134">
        <v>45414</v>
      </c>
      <c r="D161" s="134" t="s">
        <v>12</v>
      </c>
      <c r="E161" s="133" t="s">
        <v>562</v>
      </c>
      <c r="F161" s="133" t="s">
        <v>34</v>
      </c>
      <c r="G161" s="134">
        <v>45412</v>
      </c>
      <c r="H161" s="133" t="s">
        <v>35</v>
      </c>
      <c r="I161" s="136" t="s">
        <v>556</v>
      </c>
      <c r="J161" s="140">
        <v>949.9991</v>
      </c>
      <c r="K161" s="133"/>
      <c r="L161" s="133"/>
      <c r="M161" s="136"/>
      <c r="N161" s="137">
        <v>1</v>
      </c>
      <c r="O161" s="138" t="s">
        <v>1599</v>
      </c>
      <c r="P161" s="138" t="s">
        <v>343</v>
      </c>
      <c r="Q161" s="138">
        <v>2</v>
      </c>
      <c r="R161" s="138" t="s">
        <v>1599</v>
      </c>
      <c r="S161" s="138" t="s">
        <v>343</v>
      </c>
    </row>
    <row r="162" spans="1:19" s="138" customFormat="1" x14ac:dyDescent="0.25">
      <c r="A162" s="133">
        <f t="shared" si="2"/>
        <v>159</v>
      </c>
      <c r="B162" s="133" t="s">
        <v>343</v>
      </c>
      <c r="C162" s="134">
        <v>45414</v>
      </c>
      <c r="D162" s="134" t="s">
        <v>12</v>
      </c>
      <c r="E162" s="133" t="s">
        <v>563</v>
      </c>
      <c r="F162" s="133" t="s">
        <v>34</v>
      </c>
      <c r="G162" s="134">
        <v>45412</v>
      </c>
      <c r="H162" s="133" t="s">
        <v>35</v>
      </c>
      <c r="I162" s="136" t="s">
        <v>556</v>
      </c>
      <c r="J162" s="140">
        <v>949.9991</v>
      </c>
      <c r="K162" s="133"/>
      <c r="L162" s="133"/>
      <c r="M162" s="136"/>
      <c r="N162" s="137">
        <v>1</v>
      </c>
      <c r="O162" s="138" t="s">
        <v>1599</v>
      </c>
      <c r="P162" s="138" t="s">
        <v>343</v>
      </c>
      <c r="Q162" s="138">
        <v>2</v>
      </c>
      <c r="R162" s="138" t="s">
        <v>1599</v>
      </c>
      <c r="S162" s="138" t="s">
        <v>343</v>
      </c>
    </row>
    <row r="163" spans="1:19" s="138" customFormat="1" x14ac:dyDescent="0.25">
      <c r="A163" s="133">
        <f t="shared" si="2"/>
        <v>160</v>
      </c>
      <c r="B163" s="133" t="s">
        <v>343</v>
      </c>
      <c r="C163" s="134">
        <v>45414</v>
      </c>
      <c r="D163" s="134" t="s">
        <v>12</v>
      </c>
      <c r="E163" s="133" t="s">
        <v>564</v>
      </c>
      <c r="F163" s="133" t="s">
        <v>34</v>
      </c>
      <c r="G163" s="134">
        <v>45412</v>
      </c>
      <c r="H163" s="133" t="s">
        <v>35</v>
      </c>
      <c r="I163" s="136" t="s">
        <v>556</v>
      </c>
      <c r="J163" s="140">
        <v>949.9991</v>
      </c>
      <c r="K163" s="133"/>
      <c r="L163" s="133"/>
      <c r="M163" s="136"/>
      <c r="N163" s="137">
        <v>1</v>
      </c>
      <c r="O163" s="138" t="s">
        <v>1599</v>
      </c>
      <c r="P163" s="138" t="s">
        <v>343</v>
      </c>
      <c r="Q163" s="138">
        <v>2</v>
      </c>
      <c r="R163" s="138" t="s">
        <v>1599</v>
      </c>
      <c r="S163" s="138" t="s">
        <v>343</v>
      </c>
    </row>
    <row r="164" spans="1:19" s="138" customFormat="1" x14ac:dyDescent="0.25">
      <c r="A164" s="133">
        <f t="shared" si="2"/>
        <v>161</v>
      </c>
      <c r="B164" s="133" t="s">
        <v>343</v>
      </c>
      <c r="C164" s="134">
        <v>45414</v>
      </c>
      <c r="D164" s="134" t="s">
        <v>12</v>
      </c>
      <c r="E164" s="133" t="s">
        <v>565</v>
      </c>
      <c r="F164" s="133" t="s">
        <v>34</v>
      </c>
      <c r="G164" s="134">
        <v>45412</v>
      </c>
      <c r="H164" s="133" t="s">
        <v>35</v>
      </c>
      <c r="I164" s="136" t="s">
        <v>556</v>
      </c>
      <c r="J164" s="140">
        <v>949.9991</v>
      </c>
      <c r="K164" s="133"/>
      <c r="L164" s="133"/>
      <c r="M164" s="136"/>
      <c r="N164" s="137">
        <v>1</v>
      </c>
      <c r="O164" s="138" t="s">
        <v>1599</v>
      </c>
      <c r="P164" s="138" t="s">
        <v>343</v>
      </c>
      <c r="Q164" s="138">
        <v>2</v>
      </c>
      <c r="R164" s="138" t="s">
        <v>1599</v>
      </c>
      <c r="S164" s="138" t="s">
        <v>343</v>
      </c>
    </row>
    <row r="165" spans="1:19" s="138" customFormat="1" x14ac:dyDescent="0.25">
      <c r="A165" s="133">
        <f t="shared" si="2"/>
        <v>162</v>
      </c>
      <c r="B165" s="133" t="s">
        <v>343</v>
      </c>
      <c r="C165" s="134">
        <v>45414</v>
      </c>
      <c r="D165" s="134" t="s">
        <v>12</v>
      </c>
      <c r="E165" s="133" t="s">
        <v>566</v>
      </c>
      <c r="F165" s="133" t="s">
        <v>34</v>
      </c>
      <c r="G165" s="134">
        <v>45412</v>
      </c>
      <c r="H165" s="133" t="s">
        <v>35</v>
      </c>
      <c r="I165" s="136" t="s">
        <v>556</v>
      </c>
      <c r="J165" s="140">
        <v>949.9991</v>
      </c>
      <c r="K165" s="133"/>
      <c r="L165" s="133"/>
      <c r="M165" s="136"/>
      <c r="N165" s="137">
        <v>1</v>
      </c>
      <c r="O165" s="138" t="s">
        <v>1599</v>
      </c>
      <c r="P165" s="138" t="s">
        <v>343</v>
      </c>
      <c r="Q165" s="138">
        <v>2</v>
      </c>
      <c r="R165" s="138" t="s">
        <v>1599</v>
      </c>
      <c r="S165" s="138" t="s">
        <v>343</v>
      </c>
    </row>
    <row r="166" spans="1:19" s="138" customFormat="1" x14ac:dyDescent="0.25">
      <c r="A166" s="133">
        <f t="shared" si="2"/>
        <v>163</v>
      </c>
      <c r="B166" s="133" t="s">
        <v>343</v>
      </c>
      <c r="C166" s="134">
        <v>45414</v>
      </c>
      <c r="D166" s="134" t="s">
        <v>12</v>
      </c>
      <c r="E166" s="133" t="s">
        <v>567</v>
      </c>
      <c r="F166" s="133" t="s">
        <v>34</v>
      </c>
      <c r="G166" s="134">
        <v>45412</v>
      </c>
      <c r="H166" s="133" t="s">
        <v>35</v>
      </c>
      <c r="I166" s="136" t="s">
        <v>556</v>
      </c>
      <c r="J166" s="140">
        <v>949.9991</v>
      </c>
      <c r="K166" s="133"/>
      <c r="L166" s="133"/>
      <c r="M166" s="136"/>
      <c r="N166" s="137">
        <v>1</v>
      </c>
      <c r="O166" s="138" t="s">
        <v>1599</v>
      </c>
      <c r="P166" s="138" t="s">
        <v>343</v>
      </c>
      <c r="Q166" s="138">
        <v>2</v>
      </c>
      <c r="R166" s="138" t="s">
        <v>1599</v>
      </c>
      <c r="S166" s="138" t="s">
        <v>343</v>
      </c>
    </row>
    <row r="167" spans="1:19" s="138" customFormat="1" x14ac:dyDescent="0.25">
      <c r="A167" s="133">
        <f t="shared" si="2"/>
        <v>164</v>
      </c>
      <c r="B167" s="133" t="s">
        <v>343</v>
      </c>
      <c r="C167" s="134">
        <v>45526</v>
      </c>
      <c r="D167" s="134" t="s">
        <v>12</v>
      </c>
      <c r="E167" s="133" t="s">
        <v>580</v>
      </c>
      <c r="F167" s="133" t="s">
        <v>34</v>
      </c>
      <c r="G167" s="134">
        <v>44281</v>
      </c>
      <c r="H167" s="133" t="s">
        <v>35</v>
      </c>
      <c r="I167" s="136" t="s">
        <v>581</v>
      </c>
      <c r="J167" s="140">
        <v>30000.07</v>
      </c>
      <c r="K167" s="134">
        <v>44281</v>
      </c>
      <c r="L167" s="141" t="s">
        <v>582</v>
      </c>
      <c r="M167" s="136"/>
      <c r="N167" s="137">
        <v>1</v>
      </c>
      <c r="P167" s="138">
        <v>1</v>
      </c>
    </row>
    <row r="168" spans="1:19" s="138" customFormat="1" ht="30" x14ac:dyDescent="0.25">
      <c r="A168" s="3">
        <f t="shared" si="2"/>
        <v>165</v>
      </c>
      <c r="B168" s="133" t="s">
        <v>343</v>
      </c>
      <c r="C168" s="134">
        <v>45526</v>
      </c>
      <c r="D168" s="4" t="s">
        <v>12</v>
      </c>
      <c r="E168" s="133" t="s">
        <v>587</v>
      </c>
      <c r="F168" s="133" t="s">
        <v>34</v>
      </c>
      <c r="G168" s="134">
        <v>44209</v>
      </c>
      <c r="H168" s="133" t="s">
        <v>35</v>
      </c>
      <c r="I168" s="136" t="s">
        <v>588</v>
      </c>
      <c r="J168" s="140">
        <v>14499</v>
      </c>
      <c r="K168" s="134">
        <v>44209</v>
      </c>
      <c r="L168" s="141" t="s">
        <v>589</v>
      </c>
      <c r="M168" s="136"/>
      <c r="N168" s="137">
        <v>1</v>
      </c>
    </row>
    <row r="169" spans="1:19" x14ac:dyDescent="0.25">
      <c r="A169" s="3">
        <f t="shared" si="2"/>
        <v>166</v>
      </c>
      <c r="B169" s="3" t="s">
        <v>343</v>
      </c>
      <c r="C169" s="4">
        <v>45526</v>
      </c>
      <c r="D169" s="4" t="s">
        <v>12</v>
      </c>
      <c r="E169" s="3" t="s">
        <v>594</v>
      </c>
      <c r="F169" s="3" t="s">
        <v>34</v>
      </c>
      <c r="G169" s="4">
        <v>44609</v>
      </c>
      <c r="H169" s="3" t="s">
        <v>35</v>
      </c>
      <c r="I169" s="8" t="s">
        <v>593</v>
      </c>
      <c r="J169" s="5">
        <v>30301.72</v>
      </c>
      <c r="K169" s="4">
        <v>44609</v>
      </c>
      <c r="L169" s="9" t="s">
        <v>592</v>
      </c>
      <c r="M169" s="8"/>
      <c r="N169" s="103">
        <v>1</v>
      </c>
    </row>
    <row r="170" spans="1:19" x14ac:dyDescent="0.25">
      <c r="A170" s="3">
        <f t="shared" si="2"/>
        <v>167</v>
      </c>
      <c r="B170" s="3" t="s">
        <v>343</v>
      </c>
      <c r="C170" s="4">
        <v>45609</v>
      </c>
      <c r="D170" s="4" t="s">
        <v>12</v>
      </c>
      <c r="E170" s="4" t="s">
        <v>1580</v>
      </c>
      <c r="F170" s="3" t="s">
        <v>34</v>
      </c>
      <c r="G170" s="4">
        <v>43131</v>
      </c>
      <c r="H170" s="4"/>
      <c r="I170" s="3" t="s">
        <v>1583</v>
      </c>
      <c r="J170" s="5">
        <v>43215.55</v>
      </c>
      <c r="K170" s="96">
        <v>43113</v>
      </c>
      <c r="L170" s="97" t="s">
        <v>1586</v>
      </c>
      <c r="M170" s="8"/>
      <c r="N170" s="103">
        <v>1</v>
      </c>
    </row>
    <row r="171" spans="1:19" x14ac:dyDescent="0.25">
      <c r="A171" s="3">
        <f t="shared" si="2"/>
        <v>168</v>
      </c>
      <c r="B171" s="3" t="s">
        <v>343</v>
      </c>
      <c r="C171" s="4">
        <v>45616</v>
      </c>
      <c r="D171" s="4" t="s">
        <v>12</v>
      </c>
      <c r="E171" s="4" t="s">
        <v>1579</v>
      </c>
      <c r="F171" s="3" t="s">
        <v>34</v>
      </c>
      <c r="G171" s="4">
        <v>43126</v>
      </c>
      <c r="H171" s="4"/>
      <c r="I171" s="3" t="s">
        <v>1585</v>
      </c>
      <c r="J171" s="5">
        <v>253200</v>
      </c>
      <c r="K171" s="96">
        <v>43126</v>
      </c>
      <c r="L171" s="97" t="s">
        <v>1588</v>
      </c>
      <c r="M171" s="8"/>
      <c r="N171" s="103">
        <v>1</v>
      </c>
    </row>
    <row r="172" spans="1:19" x14ac:dyDescent="0.25">
      <c r="A172" s="3">
        <f t="shared" si="2"/>
        <v>169</v>
      </c>
      <c r="B172" s="3" t="s">
        <v>343</v>
      </c>
      <c r="C172" s="4">
        <v>45663</v>
      </c>
      <c r="D172" s="4" t="s">
        <v>12</v>
      </c>
      <c r="E172" s="4" t="s">
        <v>1582</v>
      </c>
      <c r="F172" s="3" t="s">
        <v>34</v>
      </c>
      <c r="G172" s="4">
        <v>45677</v>
      </c>
      <c r="H172" s="4"/>
      <c r="I172" s="3" t="s">
        <v>1590</v>
      </c>
      <c r="J172" s="126">
        <v>2146</v>
      </c>
      <c r="K172" s="127">
        <v>45677</v>
      </c>
      <c r="L172" s="128" t="s">
        <v>1641</v>
      </c>
      <c r="M172" s="8"/>
      <c r="N172" s="103">
        <v>1</v>
      </c>
      <c r="O172" t="s">
        <v>1599</v>
      </c>
      <c r="P172" t="s">
        <v>1602</v>
      </c>
      <c r="Q172">
        <v>2</v>
      </c>
      <c r="R172" t="s">
        <v>1599</v>
      </c>
      <c r="S172" t="s">
        <v>1602</v>
      </c>
    </row>
    <row r="173" spans="1:19" x14ac:dyDescent="0.25">
      <c r="A173" s="3">
        <f t="shared" si="2"/>
        <v>170</v>
      </c>
      <c r="B173" s="3" t="s">
        <v>343</v>
      </c>
      <c r="C173" s="4">
        <v>45365</v>
      </c>
      <c r="D173" s="4" t="s">
        <v>26</v>
      </c>
      <c r="E173" s="3" t="s">
        <v>347</v>
      </c>
      <c r="F173" s="3" t="s">
        <v>348</v>
      </c>
      <c r="G173" s="3"/>
      <c r="H173" s="3"/>
      <c r="I173" s="3" t="s">
        <v>349</v>
      </c>
      <c r="J173" s="6"/>
      <c r="K173" s="3"/>
      <c r="L173" s="3"/>
      <c r="M173" s="8"/>
      <c r="N173" s="103">
        <v>1</v>
      </c>
    </row>
    <row r="174" spans="1:19" x14ac:dyDescent="0.25">
      <c r="A174" s="3">
        <f t="shared" si="2"/>
        <v>171</v>
      </c>
      <c r="B174" s="3" t="s">
        <v>343</v>
      </c>
      <c r="C174" s="4">
        <v>45365</v>
      </c>
      <c r="D174" s="4" t="s">
        <v>26</v>
      </c>
      <c r="E174" s="3" t="s">
        <v>366</v>
      </c>
      <c r="F174" s="3" t="s">
        <v>348</v>
      </c>
      <c r="G174" s="3"/>
      <c r="H174" s="3"/>
      <c r="I174" s="3" t="s">
        <v>58</v>
      </c>
      <c r="J174" s="6"/>
      <c r="K174" s="3"/>
      <c r="L174" s="3"/>
      <c r="M174" s="8"/>
      <c r="N174" s="103">
        <v>1</v>
      </c>
    </row>
    <row r="175" spans="1:19" x14ac:dyDescent="0.25">
      <c r="A175" s="3">
        <f t="shared" si="2"/>
        <v>172</v>
      </c>
      <c r="B175" s="3" t="s">
        <v>343</v>
      </c>
      <c r="C175" s="4">
        <v>45365</v>
      </c>
      <c r="D175" s="4" t="s">
        <v>26</v>
      </c>
      <c r="E175" s="3" t="s">
        <v>380</v>
      </c>
      <c r="F175" s="3" t="s">
        <v>348</v>
      </c>
      <c r="G175" s="3"/>
      <c r="H175" s="3"/>
      <c r="I175" s="3" t="s">
        <v>378</v>
      </c>
      <c r="J175" s="6"/>
      <c r="K175" s="3"/>
      <c r="L175" s="3"/>
      <c r="M175" s="8"/>
      <c r="N175" s="103">
        <v>1</v>
      </c>
    </row>
    <row r="176" spans="1:19" x14ac:dyDescent="0.25">
      <c r="A176" s="3">
        <f t="shared" si="2"/>
        <v>173</v>
      </c>
      <c r="B176" s="3" t="s">
        <v>343</v>
      </c>
      <c r="C176" s="4">
        <v>45365</v>
      </c>
      <c r="D176" s="4" t="s">
        <v>26</v>
      </c>
      <c r="E176" s="3" t="s">
        <v>367</v>
      </c>
      <c r="F176" s="3" t="s">
        <v>348</v>
      </c>
      <c r="G176" s="3"/>
      <c r="H176" s="3"/>
      <c r="I176" s="3" t="s">
        <v>368</v>
      </c>
      <c r="J176" s="6">
        <v>10999</v>
      </c>
      <c r="K176" s="3"/>
      <c r="L176" s="3"/>
      <c r="M176" s="8"/>
      <c r="N176" s="103">
        <v>1</v>
      </c>
    </row>
    <row r="177" spans="1:14" x14ac:dyDescent="0.25">
      <c r="A177" s="3">
        <f t="shared" si="2"/>
        <v>174</v>
      </c>
      <c r="B177" s="3" t="s">
        <v>343</v>
      </c>
      <c r="C177" s="4">
        <v>45365</v>
      </c>
      <c r="D177" s="4" t="s">
        <v>26</v>
      </c>
      <c r="E177" s="3" t="s">
        <v>379</v>
      </c>
      <c r="F177" s="3" t="s">
        <v>348</v>
      </c>
      <c r="G177" s="3"/>
      <c r="H177" s="3"/>
      <c r="I177" s="3" t="s">
        <v>378</v>
      </c>
      <c r="J177" s="6"/>
      <c r="K177" s="3"/>
      <c r="L177" s="3"/>
      <c r="M177" s="8"/>
      <c r="N177" s="103">
        <v>1</v>
      </c>
    </row>
    <row r="178" spans="1:14" x14ac:dyDescent="0.25">
      <c r="A178" s="3">
        <f t="shared" si="2"/>
        <v>175</v>
      </c>
      <c r="B178" s="3" t="s">
        <v>343</v>
      </c>
      <c r="C178" s="4">
        <v>45365</v>
      </c>
      <c r="D178" s="4" t="s">
        <v>26</v>
      </c>
      <c r="E178" s="3" t="s">
        <v>377</v>
      </c>
      <c r="F178" s="3" t="s">
        <v>348</v>
      </c>
      <c r="G178" s="3"/>
      <c r="H178" s="3"/>
      <c r="I178" s="3" t="s">
        <v>378</v>
      </c>
      <c r="J178" s="6"/>
      <c r="K178" s="3"/>
      <c r="L178" s="3"/>
      <c r="M178" s="8"/>
      <c r="N178" s="103">
        <v>1</v>
      </c>
    </row>
    <row r="179" spans="1:14" x14ac:dyDescent="0.25">
      <c r="A179" s="3">
        <f t="shared" si="2"/>
        <v>176</v>
      </c>
      <c r="B179" s="3" t="s">
        <v>343</v>
      </c>
      <c r="C179" s="4">
        <v>45365</v>
      </c>
      <c r="D179" s="4" t="s">
        <v>26</v>
      </c>
      <c r="E179" s="3" t="s">
        <v>381</v>
      </c>
      <c r="F179" s="3" t="s">
        <v>348</v>
      </c>
      <c r="G179" s="3"/>
      <c r="H179" s="3"/>
      <c r="I179" s="3" t="s">
        <v>382</v>
      </c>
      <c r="J179" s="6"/>
      <c r="K179" s="3"/>
      <c r="L179" s="3"/>
      <c r="M179" s="8"/>
      <c r="N179" s="103">
        <v>1</v>
      </c>
    </row>
    <row r="180" spans="1:14" x14ac:dyDescent="0.25">
      <c r="A180" s="3">
        <f t="shared" si="2"/>
        <v>177</v>
      </c>
      <c r="B180" s="3" t="s">
        <v>343</v>
      </c>
      <c r="C180" s="4">
        <v>45365</v>
      </c>
      <c r="D180" s="4" t="s">
        <v>82</v>
      </c>
      <c r="E180" s="3" t="s">
        <v>373</v>
      </c>
      <c r="F180" s="3" t="s">
        <v>348</v>
      </c>
      <c r="G180" s="3"/>
      <c r="H180" s="3"/>
      <c r="I180" s="3" t="s">
        <v>374</v>
      </c>
      <c r="J180" s="6"/>
      <c r="K180" s="3"/>
      <c r="L180" s="3"/>
      <c r="M180" s="8"/>
      <c r="N180" s="103">
        <v>1</v>
      </c>
    </row>
    <row r="181" spans="1:14" x14ac:dyDescent="0.25">
      <c r="A181" s="3">
        <f t="shared" si="2"/>
        <v>178</v>
      </c>
      <c r="B181" s="3" t="s">
        <v>343</v>
      </c>
      <c r="C181" s="4">
        <v>45365</v>
      </c>
      <c r="D181" s="4" t="s">
        <v>82</v>
      </c>
      <c r="E181" s="3" t="s">
        <v>385</v>
      </c>
      <c r="F181" s="3" t="s">
        <v>348</v>
      </c>
      <c r="G181" s="3"/>
      <c r="H181" s="3"/>
      <c r="I181" s="3" t="s">
        <v>386</v>
      </c>
      <c r="J181" s="6"/>
      <c r="K181" s="3"/>
      <c r="L181" s="3"/>
      <c r="M181" s="8"/>
      <c r="N181" s="103">
        <v>1</v>
      </c>
    </row>
    <row r="182" spans="1:14" x14ac:dyDescent="0.25">
      <c r="A182" s="3">
        <f t="shared" si="2"/>
        <v>179</v>
      </c>
      <c r="B182" s="3" t="s">
        <v>343</v>
      </c>
      <c r="C182" s="4">
        <v>45365</v>
      </c>
      <c r="D182" s="4" t="s">
        <v>82</v>
      </c>
      <c r="E182" s="3" t="s">
        <v>387</v>
      </c>
      <c r="F182" s="3" t="s">
        <v>348</v>
      </c>
      <c r="G182" s="3"/>
      <c r="H182" s="3"/>
      <c r="I182" s="3" t="s">
        <v>386</v>
      </c>
      <c r="J182" s="6"/>
      <c r="K182" s="3"/>
      <c r="L182" s="3"/>
      <c r="M182" s="8"/>
      <c r="N182" s="103">
        <v>1</v>
      </c>
    </row>
    <row r="183" spans="1:14" x14ac:dyDescent="0.25">
      <c r="A183" s="3">
        <f t="shared" si="2"/>
        <v>180</v>
      </c>
      <c r="B183" s="3" t="s">
        <v>343</v>
      </c>
      <c r="C183" s="4">
        <v>45365</v>
      </c>
      <c r="D183" s="4" t="s">
        <v>82</v>
      </c>
      <c r="E183" s="3" t="s">
        <v>388</v>
      </c>
      <c r="F183" s="3" t="s">
        <v>348</v>
      </c>
      <c r="G183" s="3"/>
      <c r="H183" s="3"/>
      <c r="I183" s="3" t="s">
        <v>386</v>
      </c>
      <c r="J183" s="6"/>
      <c r="K183" s="3"/>
      <c r="L183" s="3"/>
      <c r="M183" s="8"/>
      <c r="N183" s="103">
        <v>1</v>
      </c>
    </row>
    <row r="184" spans="1:14" x14ac:dyDescent="0.25">
      <c r="A184" s="3">
        <f t="shared" si="2"/>
        <v>181</v>
      </c>
      <c r="B184" s="3" t="s">
        <v>343</v>
      </c>
      <c r="C184" s="4">
        <v>45365</v>
      </c>
      <c r="D184" s="4" t="s">
        <v>82</v>
      </c>
      <c r="E184" s="3" t="s">
        <v>389</v>
      </c>
      <c r="F184" s="3" t="s">
        <v>348</v>
      </c>
      <c r="G184" s="3"/>
      <c r="H184" s="3"/>
      <c r="I184" s="3" t="s">
        <v>386</v>
      </c>
      <c r="J184" s="6"/>
      <c r="K184" s="3"/>
      <c r="L184" s="3"/>
      <c r="M184" s="8"/>
      <c r="N184" s="103">
        <v>1</v>
      </c>
    </row>
    <row r="185" spans="1:14" x14ac:dyDescent="0.25">
      <c r="A185" s="3">
        <f t="shared" si="2"/>
        <v>182</v>
      </c>
      <c r="B185" s="3" t="s">
        <v>343</v>
      </c>
      <c r="C185" s="4">
        <v>45365</v>
      </c>
      <c r="D185" s="4" t="s">
        <v>82</v>
      </c>
      <c r="E185" s="3" t="s">
        <v>390</v>
      </c>
      <c r="F185" s="3" t="s">
        <v>348</v>
      </c>
      <c r="G185" s="3"/>
      <c r="H185" s="3"/>
      <c r="I185" s="3" t="s">
        <v>386</v>
      </c>
      <c r="J185" s="6"/>
      <c r="K185" s="3"/>
      <c r="L185" s="3"/>
      <c r="M185" s="8"/>
      <c r="N185" s="103">
        <v>1</v>
      </c>
    </row>
    <row r="186" spans="1:14" x14ac:dyDescent="0.25">
      <c r="A186" s="3">
        <f t="shared" si="2"/>
        <v>183</v>
      </c>
      <c r="B186" s="3" t="s">
        <v>343</v>
      </c>
      <c r="C186" s="4">
        <v>45365</v>
      </c>
      <c r="D186" s="4" t="s">
        <v>82</v>
      </c>
      <c r="E186" s="3" t="s">
        <v>391</v>
      </c>
      <c r="F186" s="3" t="s">
        <v>348</v>
      </c>
      <c r="G186" s="3"/>
      <c r="H186" s="3"/>
      <c r="I186" s="3" t="s">
        <v>386</v>
      </c>
      <c r="J186" s="6"/>
      <c r="K186" s="3"/>
      <c r="L186" s="3"/>
      <c r="M186" s="8"/>
      <c r="N186" s="103">
        <v>1</v>
      </c>
    </row>
    <row r="187" spans="1:14" x14ac:dyDescent="0.25">
      <c r="A187" s="3">
        <f t="shared" si="2"/>
        <v>184</v>
      </c>
      <c r="B187" s="3" t="s">
        <v>343</v>
      </c>
      <c r="C187" s="4">
        <v>45365</v>
      </c>
      <c r="D187" s="4" t="s">
        <v>12</v>
      </c>
      <c r="E187" s="3" t="s">
        <v>370</v>
      </c>
      <c r="F187" s="3" t="s">
        <v>348</v>
      </c>
      <c r="G187" s="3"/>
      <c r="H187" s="3"/>
      <c r="I187" s="3" t="s">
        <v>290</v>
      </c>
      <c r="J187" s="6">
        <v>464</v>
      </c>
      <c r="K187" s="3"/>
      <c r="L187" s="3"/>
      <c r="M187" s="8"/>
      <c r="N187" s="103">
        <v>1</v>
      </c>
    </row>
    <row r="188" spans="1:14" x14ac:dyDescent="0.25">
      <c r="A188" s="3">
        <f t="shared" si="2"/>
        <v>185</v>
      </c>
      <c r="B188" s="3" t="s">
        <v>343</v>
      </c>
      <c r="C188" s="4">
        <v>45594</v>
      </c>
      <c r="D188" s="4" t="s">
        <v>12</v>
      </c>
      <c r="E188" s="3" t="s">
        <v>291</v>
      </c>
      <c r="F188" s="3" t="s">
        <v>348</v>
      </c>
      <c r="G188" s="3"/>
      <c r="H188" s="3"/>
      <c r="I188" s="3" t="s">
        <v>293</v>
      </c>
      <c r="J188" s="6"/>
      <c r="K188" s="3"/>
      <c r="L188" s="3"/>
      <c r="M188" s="8"/>
      <c r="N188" s="103">
        <v>1</v>
      </c>
    </row>
    <row r="189" spans="1:14" x14ac:dyDescent="0.25">
      <c r="A189" s="3">
        <f t="shared" si="2"/>
        <v>186</v>
      </c>
      <c r="B189" s="3" t="s">
        <v>343</v>
      </c>
      <c r="C189" s="4">
        <v>45365</v>
      </c>
      <c r="D189" s="4" t="s">
        <v>12</v>
      </c>
      <c r="E189" s="3" t="s">
        <v>351</v>
      </c>
      <c r="F189" s="3" t="s">
        <v>348</v>
      </c>
      <c r="G189" s="3"/>
      <c r="H189" s="3"/>
      <c r="I189" s="3" t="s">
        <v>352</v>
      </c>
      <c r="J189" s="6"/>
      <c r="K189" s="3"/>
      <c r="L189" s="3"/>
      <c r="M189" s="8"/>
      <c r="N189" s="103">
        <v>1</v>
      </c>
    </row>
    <row r="190" spans="1:14" x14ac:dyDescent="0.25">
      <c r="A190" s="3">
        <f t="shared" si="2"/>
        <v>187</v>
      </c>
      <c r="B190" s="3" t="s">
        <v>343</v>
      </c>
      <c r="C190" s="4">
        <v>45365</v>
      </c>
      <c r="D190" s="4" t="s">
        <v>12</v>
      </c>
      <c r="E190" s="3" t="s">
        <v>361</v>
      </c>
      <c r="F190" s="3" t="s">
        <v>348</v>
      </c>
      <c r="G190" s="3"/>
      <c r="H190" s="3"/>
      <c r="I190" s="3" t="s">
        <v>311</v>
      </c>
      <c r="J190" s="6">
        <v>2073.96</v>
      </c>
      <c r="K190" s="3"/>
      <c r="L190" s="3"/>
      <c r="M190" s="8"/>
      <c r="N190" s="103">
        <v>1</v>
      </c>
    </row>
    <row r="191" spans="1:14" x14ac:dyDescent="0.25">
      <c r="A191" s="3">
        <f t="shared" si="2"/>
        <v>188</v>
      </c>
      <c r="B191" s="3" t="s">
        <v>343</v>
      </c>
      <c r="C191" s="4">
        <v>45365</v>
      </c>
      <c r="D191" s="4" t="s">
        <v>12</v>
      </c>
      <c r="E191" s="3" t="s">
        <v>404</v>
      </c>
      <c r="F191" s="3" t="s">
        <v>348</v>
      </c>
      <c r="G191" s="3"/>
      <c r="H191" s="3"/>
      <c r="I191" s="3" t="s">
        <v>405</v>
      </c>
      <c r="J191" s="6">
        <v>40000</v>
      </c>
      <c r="K191" s="3" t="s">
        <v>51</v>
      </c>
      <c r="L191" s="3"/>
      <c r="M191" s="8"/>
      <c r="N191" s="103">
        <v>1</v>
      </c>
    </row>
    <row r="192" spans="1:14" x14ac:dyDescent="0.25">
      <c r="A192" s="3">
        <f t="shared" si="2"/>
        <v>189</v>
      </c>
      <c r="B192" s="3" t="s">
        <v>343</v>
      </c>
      <c r="C192" s="4">
        <v>45365</v>
      </c>
      <c r="D192" s="4" t="s">
        <v>12</v>
      </c>
      <c r="E192" s="3" t="s">
        <v>402</v>
      </c>
      <c r="F192" s="3" t="s">
        <v>348</v>
      </c>
      <c r="G192" s="3"/>
      <c r="H192" s="3"/>
      <c r="I192" s="3" t="s">
        <v>403</v>
      </c>
      <c r="J192" s="6"/>
      <c r="K192" s="3" t="s">
        <v>51</v>
      </c>
      <c r="L192" s="3"/>
      <c r="M192" s="8"/>
      <c r="N192" s="103">
        <v>1</v>
      </c>
    </row>
    <row r="193" spans="1:14" x14ac:dyDescent="0.25">
      <c r="A193" s="3">
        <f t="shared" si="2"/>
        <v>190</v>
      </c>
      <c r="B193" s="3" t="s">
        <v>343</v>
      </c>
      <c r="C193" s="4">
        <v>45370</v>
      </c>
      <c r="D193" s="4" t="s">
        <v>12</v>
      </c>
      <c r="E193" s="3" t="s">
        <v>503</v>
      </c>
      <c r="F193" s="3" t="s">
        <v>348</v>
      </c>
      <c r="G193" s="4">
        <v>43532</v>
      </c>
      <c r="H193" s="3"/>
      <c r="I193" s="3" t="s">
        <v>1309</v>
      </c>
      <c r="J193" s="6">
        <v>4872</v>
      </c>
      <c r="K193" s="3"/>
      <c r="L193" s="3"/>
      <c r="M193" s="8"/>
      <c r="N193" s="103">
        <v>1</v>
      </c>
    </row>
    <row r="194" spans="1:14" x14ac:dyDescent="0.25">
      <c r="A194" s="3">
        <f t="shared" si="2"/>
        <v>191</v>
      </c>
      <c r="B194" s="3" t="s">
        <v>343</v>
      </c>
      <c r="C194" s="4">
        <v>45365</v>
      </c>
      <c r="D194" s="4" t="s">
        <v>12</v>
      </c>
      <c r="E194" s="3" t="s">
        <v>396</v>
      </c>
      <c r="F194" s="3" t="s">
        <v>348</v>
      </c>
      <c r="G194" s="4">
        <v>44609</v>
      </c>
      <c r="H194" s="3"/>
      <c r="I194" s="3" t="s">
        <v>397</v>
      </c>
      <c r="J194" s="6">
        <v>31163.79</v>
      </c>
      <c r="K194" s="3"/>
      <c r="L194" s="9" t="s">
        <v>590</v>
      </c>
      <c r="M194" s="8"/>
      <c r="N194" s="103">
        <v>1</v>
      </c>
    </row>
    <row r="195" spans="1:14" x14ac:dyDescent="0.25">
      <c r="A195" s="3">
        <f t="shared" si="2"/>
        <v>192</v>
      </c>
      <c r="B195" s="3" t="s">
        <v>343</v>
      </c>
      <c r="C195" s="4">
        <v>45365</v>
      </c>
      <c r="D195" s="4" t="s">
        <v>12</v>
      </c>
      <c r="E195" s="3" t="s">
        <v>375</v>
      </c>
      <c r="F195" s="3" t="s">
        <v>348</v>
      </c>
      <c r="G195" s="3"/>
      <c r="H195" s="3"/>
      <c r="I195" s="3" t="s">
        <v>376</v>
      </c>
      <c r="J195" s="6"/>
      <c r="K195" s="3"/>
      <c r="L195" s="3"/>
      <c r="M195" s="8"/>
      <c r="N195" s="103">
        <v>1</v>
      </c>
    </row>
    <row r="196" spans="1:14" x14ac:dyDescent="0.25">
      <c r="A196" s="3">
        <f t="shared" si="2"/>
        <v>193</v>
      </c>
      <c r="B196" s="3" t="s">
        <v>343</v>
      </c>
      <c r="C196" s="4">
        <v>45365</v>
      </c>
      <c r="D196" s="4" t="s">
        <v>12</v>
      </c>
      <c r="E196" s="3" t="s">
        <v>357</v>
      </c>
      <c r="F196" s="3" t="s">
        <v>348</v>
      </c>
      <c r="G196" s="3"/>
      <c r="H196" s="3"/>
      <c r="I196" s="3" t="s">
        <v>358</v>
      </c>
      <c r="J196" s="6"/>
      <c r="K196" s="3"/>
      <c r="L196" s="3"/>
      <c r="M196" s="8"/>
      <c r="N196" s="103">
        <v>1</v>
      </c>
    </row>
    <row r="197" spans="1:14" x14ac:dyDescent="0.25">
      <c r="A197" s="3">
        <f t="shared" si="2"/>
        <v>194</v>
      </c>
      <c r="B197" s="3" t="s">
        <v>343</v>
      </c>
      <c r="C197" s="4">
        <v>45365</v>
      </c>
      <c r="D197" s="4" t="s">
        <v>12</v>
      </c>
      <c r="E197" s="3" t="s">
        <v>359</v>
      </c>
      <c r="F197" s="3" t="s">
        <v>348</v>
      </c>
      <c r="G197" s="3"/>
      <c r="H197" s="3"/>
      <c r="I197" s="3" t="s">
        <v>360</v>
      </c>
      <c r="J197" s="6"/>
      <c r="K197" s="3"/>
      <c r="L197" s="3"/>
      <c r="M197" s="8"/>
      <c r="N197" s="103">
        <v>1</v>
      </c>
    </row>
    <row r="198" spans="1:14" x14ac:dyDescent="0.25">
      <c r="A198" s="3">
        <f t="shared" ref="A198:A261" si="3">A197+1</f>
        <v>195</v>
      </c>
      <c r="B198" s="3" t="s">
        <v>343</v>
      </c>
      <c r="C198" s="4">
        <v>45365</v>
      </c>
      <c r="D198" s="4" t="s">
        <v>12</v>
      </c>
      <c r="E198" s="3" t="s">
        <v>362</v>
      </c>
      <c r="F198" s="3" t="s">
        <v>348</v>
      </c>
      <c r="G198" s="3"/>
      <c r="H198" s="3"/>
      <c r="I198" s="3" t="s">
        <v>363</v>
      </c>
      <c r="J198" s="6"/>
      <c r="K198" s="3"/>
      <c r="L198" s="3"/>
      <c r="M198" s="8"/>
      <c r="N198" s="103">
        <v>1</v>
      </c>
    </row>
    <row r="199" spans="1:14" x14ac:dyDescent="0.25">
      <c r="A199" s="3">
        <f t="shared" si="3"/>
        <v>196</v>
      </c>
      <c r="B199" s="3" t="s">
        <v>343</v>
      </c>
      <c r="C199" s="4">
        <v>45365</v>
      </c>
      <c r="D199" s="4" t="s">
        <v>12</v>
      </c>
      <c r="E199" s="3" t="s">
        <v>392</v>
      </c>
      <c r="F199" s="3" t="s">
        <v>348</v>
      </c>
      <c r="G199" s="3"/>
      <c r="H199" s="3"/>
      <c r="I199" s="3" t="s">
        <v>393</v>
      </c>
      <c r="J199" s="6"/>
      <c r="K199" s="3"/>
      <c r="L199" s="3"/>
      <c r="M199" s="8"/>
      <c r="N199" s="103">
        <v>1</v>
      </c>
    </row>
    <row r="200" spans="1:14" x14ac:dyDescent="0.25">
      <c r="A200" s="3">
        <f t="shared" si="3"/>
        <v>197</v>
      </c>
      <c r="B200" s="3" t="s">
        <v>343</v>
      </c>
      <c r="C200" s="4">
        <v>45365</v>
      </c>
      <c r="D200" s="4" t="s">
        <v>12</v>
      </c>
      <c r="E200" s="3" t="s">
        <v>394</v>
      </c>
      <c r="F200" s="3" t="s">
        <v>348</v>
      </c>
      <c r="G200" s="3"/>
      <c r="H200" s="3"/>
      <c r="I200" s="3" t="s">
        <v>395</v>
      </c>
      <c r="J200" s="6"/>
      <c r="K200" s="3"/>
      <c r="L200" s="3"/>
      <c r="M200" s="8"/>
      <c r="N200" s="103">
        <v>1</v>
      </c>
    </row>
    <row r="201" spans="1:14" x14ac:dyDescent="0.25">
      <c r="A201" s="3">
        <f t="shared" si="3"/>
        <v>198</v>
      </c>
      <c r="B201" s="3" t="s">
        <v>343</v>
      </c>
      <c r="C201" s="4">
        <v>45365</v>
      </c>
      <c r="D201" s="4" t="s">
        <v>12</v>
      </c>
      <c r="E201" s="3" t="s">
        <v>400</v>
      </c>
      <c r="F201" s="3" t="s">
        <v>348</v>
      </c>
      <c r="G201" s="3"/>
      <c r="H201" s="3"/>
      <c r="I201" s="3" t="s">
        <v>401</v>
      </c>
      <c r="J201" s="6"/>
      <c r="K201" s="3"/>
      <c r="L201" s="3"/>
      <c r="M201" s="8"/>
      <c r="N201" s="103">
        <v>1</v>
      </c>
    </row>
    <row r="202" spans="1:14" x14ac:dyDescent="0.25">
      <c r="A202" s="3">
        <f t="shared" si="3"/>
        <v>199</v>
      </c>
      <c r="B202" s="3" t="s">
        <v>343</v>
      </c>
      <c r="C202" s="4">
        <v>45365</v>
      </c>
      <c r="D202" s="4" t="s">
        <v>12</v>
      </c>
      <c r="E202" s="3" t="s">
        <v>398</v>
      </c>
      <c r="F202" s="3" t="s">
        <v>348</v>
      </c>
      <c r="G202" s="3"/>
      <c r="H202" s="3"/>
      <c r="I202" s="3" t="s">
        <v>399</v>
      </c>
      <c r="J202" s="6"/>
      <c r="K202" s="3"/>
      <c r="L202" s="3"/>
      <c r="M202" s="8"/>
      <c r="N202" s="103">
        <v>1</v>
      </c>
    </row>
    <row r="203" spans="1:14" x14ac:dyDescent="0.25">
      <c r="A203" s="3">
        <f t="shared" si="3"/>
        <v>200</v>
      </c>
      <c r="B203" s="3" t="s">
        <v>343</v>
      </c>
      <c r="C203" s="4">
        <v>45378</v>
      </c>
      <c r="D203" s="4" t="s">
        <v>12</v>
      </c>
      <c r="E203" s="3" t="s">
        <v>414</v>
      </c>
      <c r="F203" s="3" t="s">
        <v>348</v>
      </c>
      <c r="G203" s="3"/>
      <c r="H203" s="3"/>
      <c r="I203" s="3" t="s">
        <v>415</v>
      </c>
      <c r="J203" s="6"/>
      <c r="K203" s="3"/>
      <c r="L203" s="3"/>
      <c r="M203" s="8"/>
      <c r="N203" s="103">
        <v>1</v>
      </c>
    </row>
    <row r="204" spans="1:14" x14ac:dyDescent="0.25">
      <c r="A204" s="3">
        <f t="shared" si="3"/>
        <v>201</v>
      </c>
      <c r="B204" s="3" t="s">
        <v>343</v>
      </c>
      <c r="C204" s="4">
        <v>45378</v>
      </c>
      <c r="D204" s="4" t="s">
        <v>12</v>
      </c>
      <c r="E204" s="3" t="s">
        <v>416</v>
      </c>
      <c r="F204" s="3" t="s">
        <v>348</v>
      </c>
      <c r="G204" s="3"/>
      <c r="H204" s="3"/>
      <c r="I204" s="3" t="s">
        <v>203</v>
      </c>
      <c r="J204" s="6"/>
      <c r="K204" s="3"/>
      <c r="L204" s="3"/>
      <c r="M204" s="8"/>
      <c r="N204" s="103">
        <v>1</v>
      </c>
    </row>
    <row r="205" spans="1:14" ht="60" x14ac:dyDescent="0.25">
      <c r="A205" s="3">
        <f t="shared" si="3"/>
        <v>202</v>
      </c>
      <c r="B205" s="3" t="s">
        <v>343</v>
      </c>
      <c r="C205" s="4">
        <v>45404</v>
      </c>
      <c r="D205" s="4" t="s">
        <v>12</v>
      </c>
      <c r="E205" s="3" t="s">
        <v>514</v>
      </c>
      <c r="F205" s="3" t="s">
        <v>348</v>
      </c>
      <c r="G205" s="3"/>
      <c r="H205" s="3"/>
      <c r="I205" s="8" t="s">
        <v>515</v>
      </c>
      <c r="J205" s="6">
        <v>69999.990000000005</v>
      </c>
      <c r="K205" s="3"/>
      <c r="L205" s="3"/>
      <c r="M205" s="8"/>
      <c r="N205" s="103">
        <v>1</v>
      </c>
    </row>
    <row r="206" spans="1:14" ht="75" x14ac:dyDescent="0.25">
      <c r="A206" s="3">
        <f t="shared" si="3"/>
        <v>203</v>
      </c>
      <c r="B206" s="3" t="s">
        <v>343</v>
      </c>
      <c r="C206" s="4">
        <v>45404</v>
      </c>
      <c r="D206" s="4" t="s">
        <v>12</v>
      </c>
      <c r="E206" s="3" t="s">
        <v>516</v>
      </c>
      <c r="F206" s="3" t="s">
        <v>348</v>
      </c>
      <c r="G206" s="3"/>
      <c r="H206" s="3"/>
      <c r="I206" s="8" t="s">
        <v>517</v>
      </c>
      <c r="J206" s="6">
        <v>165000</v>
      </c>
      <c r="K206" s="3"/>
      <c r="L206" s="3"/>
      <c r="M206" s="8"/>
      <c r="N206" s="103">
        <v>1</v>
      </c>
    </row>
    <row r="207" spans="1:14" ht="120" x14ac:dyDescent="0.25">
      <c r="A207" s="3">
        <f t="shared" si="3"/>
        <v>204</v>
      </c>
      <c r="B207" s="3" t="s">
        <v>343</v>
      </c>
      <c r="C207" s="4">
        <v>45404</v>
      </c>
      <c r="D207" s="4" t="s">
        <v>12</v>
      </c>
      <c r="E207" s="3" t="s">
        <v>518</v>
      </c>
      <c r="F207" s="3" t="s">
        <v>348</v>
      </c>
      <c r="G207" s="3"/>
      <c r="H207" s="3"/>
      <c r="I207" s="8" t="s">
        <v>519</v>
      </c>
      <c r="J207" s="6">
        <v>189000</v>
      </c>
      <c r="K207" s="3"/>
      <c r="L207" s="3"/>
      <c r="M207" s="8"/>
      <c r="N207" s="103">
        <v>1</v>
      </c>
    </row>
    <row r="208" spans="1:14" ht="75" x14ac:dyDescent="0.25">
      <c r="A208" s="3">
        <f t="shared" si="3"/>
        <v>205</v>
      </c>
      <c r="B208" s="3" t="s">
        <v>343</v>
      </c>
      <c r="C208" s="4">
        <v>45365</v>
      </c>
      <c r="D208" s="4" t="s">
        <v>12</v>
      </c>
      <c r="E208" s="3" t="s">
        <v>410</v>
      </c>
      <c r="F208" s="3" t="s">
        <v>348</v>
      </c>
      <c r="G208" s="3"/>
      <c r="H208" s="3"/>
      <c r="I208" s="8" t="s">
        <v>411</v>
      </c>
      <c r="J208" s="6">
        <v>65720</v>
      </c>
      <c r="K208" s="3"/>
      <c r="L208" s="3"/>
      <c r="M208" s="8"/>
      <c r="N208" s="103">
        <v>1</v>
      </c>
    </row>
    <row r="209" spans="1:19" x14ac:dyDescent="0.25">
      <c r="A209" s="3">
        <f t="shared" si="3"/>
        <v>206</v>
      </c>
      <c r="B209" s="3" t="s">
        <v>343</v>
      </c>
      <c r="C209" s="4">
        <v>45526</v>
      </c>
      <c r="D209" s="4" t="s">
        <v>12</v>
      </c>
      <c r="E209" s="3" t="s">
        <v>591</v>
      </c>
      <c r="F209" s="3" t="s">
        <v>348</v>
      </c>
      <c r="G209" s="4">
        <v>43528</v>
      </c>
      <c r="H209" s="7" t="s">
        <v>406</v>
      </c>
      <c r="I209" s="3" t="s">
        <v>407</v>
      </c>
      <c r="J209" s="6">
        <v>29000</v>
      </c>
      <c r="K209" s="4">
        <v>43528</v>
      </c>
      <c r="L209" s="9" t="s">
        <v>592</v>
      </c>
      <c r="M209" s="8"/>
      <c r="N209" s="103">
        <v>1</v>
      </c>
    </row>
    <row r="210" spans="1:19" x14ac:dyDescent="0.25">
      <c r="A210" s="3">
        <f t="shared" si="3"/>
        <v>207</v>
      </c>
      <c r="B210" s="3" t="s">
        <v>343</v>
      </c>
      <c r="C210" s="4">
        <v>45545</v>
      </c>
      <c r="D210" s="4" t="s">
        <v>12</v>
      </c>
      <c r="E210" s="3" t="s">
        <v>1544</v>
      </c>
      <c r="F210" s="3" t="s">
        <v>348</v>
      </c>
      <c r="G210" s="4">
        <v>42878</v>
      </c>
      <c r="H210" s="3"/>
      <c r="I210" s="8" t="s">
        <v>571</v>
      </c>
      <c r="J210" s="6">
        <v>10000</v>
      </c>
      <c r="K210" s="4">
        <v>42878</v>
      </c>
      <c r="L210" s="9" t="s">
        <v>1555</v>
      </c>
      <c r="M210" s="8"/>
      <c r="N210" s="103">
        <v>1</v>
      </c>
    </row>
    <row r="211" spans="1:19" x14ac:dyDescent="0.25">
      <c r="A211" s="3">
        <f t="shared" si="3"/>
        <v>208</v>
      </c>
      <c r="B211" s="3" t="s">
        <v>343</v>
      </c>
      <c r="C211" s="4">
        <v>45576</v>
      </c>
      <c r="D211" s="4" t="s">
        <v>12</v>
      </c>
      <c r="E211" s="3" t="s">
        <v>1545</v>
      </c>
      <c r="F211" s="3" t="s">
        <v>348</v>
      </c>
      <c r="G211" s="4">
        <v>42982</v>
      </c>
      <c r="H211" s="3"/>
      <c r="I211" s="8" t="s">
        <v>1550</v>
      </c>
      <c r="J211" s="81">
        <v>4292</v>
      </c>
      <c r="K211" s="4">
        <v>42982</v>
      </c>
      <c r="L211" s="9" t="s">
        <v>1551</v>
      </c>
      <c r="M211" s="8"/>
      <c r="N211" s="103">
        <v>1</v>
      </c>
    </row>
    <row r="212" spans="1:19" x14ac:dyDescent="0.25">
      <c r="A212" s="3">
        <f t="shared" si="3"/>
        <v>209</v>
      </c>
      <c r="B212" s="3" t="s">
        <v>343</v>
      </c>
      <c r="C212" s="4">
        <v>45365</v>
      </c>
      <c r="D212" s="4" t="s">
        <v>26</v>
      </c>
      <c r="E212" s="3" t="s">
        <v>1557</v>
      </c>
      <c r="F212" s="3" t="s">
        <v>348</v>
      </c>
      <c r="G212" s="4">
        <v>42878</v>
      </c>
      <c r="H212" s="3"/>
      <c r="I212" s="3" t="s">
        <v>372</v>
      </c>
      <c r="J212" s="6">
        <v>8468</v>
      </c>
      <c r="K212" s="4">
        <v>42878</v>
      </c>
      <c r="L212" s="9" t="s">
        <v>1558</v>
      </c>
      <c r="M212" s="8"/>
      <c r="N212" s="103">
        <v>1</v>
      </c>
    </row>
    <row r="213" spans="1:19" x14ac:dyDescent="0.25">
      <c r="A213" s="3">
        <f t="shared" si="3"/>
        <v>210</v>
      </c>
      <c r="B213" s="3" t="s">
        <v>343</v>
      </c>
      <c r="C213" s="4">
        <v>45365</v>
      </c>
      <c r="D213" s="4" t="s">
        <v>12</v>
      </c>
      <c r="E213" s="3" t="s">
        <v>350</v>
      </c>
      <c r="F213" s="3" t="s">
        <v>348</v>
      </c>
      <c r="G213" s="3"/>
      <c r="H213" s="3"/>
      <c r="I213" s="3" t="s">
        <v>47</v>
      </c>
      <c r="J213" s="6"/>
      <c r="K213" s="3"/>
      <c r="L213" s="3"/>
      <c r="M213" s="8"/>
      <c r="N213" s="103">
        <v>1</v>
      </c>
    </row>
    <row r="214" spans="1:19" x14ac:dyDescent="0.25">
      <c r="A214" s="3">
        <f t="shared" si="3"/>
        <v>211</v>
      </c>
      <c r="B214" s="3" t="s">
        <v>343</v>
      </c>
      <c r="C214" s="4">
        <v>45365</v>
      </c>
      <c r="D214" s="4" t="s">
        <v>12</v>
      </c>
      <c r="E214" s="3" t="s">
        <v>383</v>
      </c>
      <c r="F214" s="3" t="s">
        <v>348</v>
      </c>
      <c r="G214" s="3"/>
      <c r="H214" s="3"/>
      <c r="I214" s="3" t="s">
        <v>384</v>
      </c>
      <c r="J214" s="6"/>
      <c r="K214" s="3"/>
      <c r="L214" s="3"/>
      <c r="M214" s="8"/>
      <c r="N214" s="103">
        <v>1</v>
      </c>
    </row>
    <row r="215" spans="1:19" x14ac:dyDescent="0.25">
      <c r="A215" s="3">
        <f t="shared" si="3"/>
        <v>212</v>
      </c>
      <c r="B215" s="118" t="s">
        <v>343</v>
      </c>
      <c r="C215" s="119">
        <v>45365</v>
      </c>
      <c r="D215" s="119"/>
      <c r="E215" s="118" t="s">
        <v>408</v>
      </c>
      <c r="F215" s="118" t="s">
        <v>348</v>
      </c>
      <c r="G215" s="118"/>
      <c r="H215" s="118"/>
      <c r="I215" s="118" t="s">
        <v>409</v>
      </c>
      <c r="J215" s="6"/>
      <c r="K215" s="3"/>
      <c r="L215" s="3"/>
      <c r="M215" s="8"/>
      <c r="N215" s="103">
        <v>1</v>
      </c>
    </row>
    <row r="216" spans="1:19" x14ac:dyDescent="0.25">
      <c r="A216" s="3">
        <f t="shared" si="3"/>
        <v>213</v>
      </c>
      <c r="B216" s="118" t="s">
        <v>343</v>
      </c>
      <c r="C216" s="119">
        <v>45365</v>
      </c>
      <c r="D216" s="119"/>
      <c r="E216" s="118" t="s">
        <v>412</v>
      </c>
      <c r="F216" s="118" t="s">
        <v>348</v>
      </c>
      <c r="G216" s="118"/>
      <c r="H216" s="118"/>
      <c r="I216" s="118" t="s">
        <v>413</v>
      </c>
      <c r="J216" s="6"/>
      <c r="K216" s="3"/>
      <c r="L216" s="3"/>
      <c r="M216" s="8"/>
      <c r="N216" s="103">
        <v>1</v>
      </c>
    </row>
    <row r="217" spans="1:19" ht="30" x14ac:dyDescent="0.25">
      <c r="A217" s="3">
        <f t="shared" si="3"/>
        <v>214</v>
      </c>
      <c r="B217" s="3" t="s">
        <v>343</v>
      </c>
      <c r="C217" s="4">
        <v>45545</v>
      </c>
      <c r="D217" s="4" t="s">
        <v>12</v>
      </c>
      <c r="E217" s="3"/>
      <c r="F217" s="3" t="s">
        <v>348</v>
      </c>
      <c r="G217" s="4">
        <v>43504</v>
      </c>
      <c r="H217" s="3"/>
      <c r="I217" s="8" t="s">
        <v>1308</v>
      </c>
      <c r="J217" s="6">
        <v>26800</v>
      </c>
      <c r="K217" s="3"/>
      <c r="L217" s="3"/>
      <c r="M217" s="8"/>
      <c r="N217" s="103">
        <v>1</v>
      </c>
    </row>
    <row r="218" spans="1:19" x14ac:dyDescent="0.25">
      <c r="A218" s="3">
        <f t="shared" si="3"/>
        <v>215</v>
      </c>
      <c r="B218" s="3" t="s">
        <v>343</v>
      </c>
      <c r="C218" s="4">
        <v>45545</v>
      </c>
      <c r="D218" s="4" t="s">
        <v>12</v>
      </c>
      <c r="E218" s="3"/>
      <c r="F218" s="3" t="s">
        <v>348</v>
      </c>
      <c r="G218" s="3"/>
      <c r="H218" s="3"/>
      <c r="I218" s="8" t="s">
        <v>572</v>
      </c>
      <c r="J218" s="6">
        <v>5000</v>
      </c>
      <c r="K218" s="3"/>
      <c r="L218" s="3"/>
      <c r="M218" s="8"/>
      <c r="N218" s="103">
        <v>1</v>
      </c>
    </row>
    <row r="219" spans="1:19" x14ac:dyDescent="0.25">
      <c r="A219" s="3">
        <f t="shared" si="3"/>
        <v>216</v>
      </c>
      <c r="B219" s="3" t="s">
        <v>343</v>
      </c>
      <c r="C219" s="4">
        <v>45545</v>
      </c>
      <c r="D219" s="4" t="s">
        <v>12</v>
      </c>
      <c r="E219" s="3"/>
      <c r="F219" s="3" t="s">
        <v>348</v>
      </c>
      <c r="G219" s="3"/>
      <c r="H219" s="3"/>
      <c r="I219" s="8" t="s">
        <v>573</v>
      </c>
      <c r="J219" s="6"/>
      <c r="K219" s="3"/>
      <c r="L219" s="3"/>
      <c r="M219" s="8"/>
      <c r="N219" s="103">
        <v>1</v>
      </c>
    </row>
    <row r="220" spans="1:19" ht="30" x14ac:dyDescent="0.25">
      <c r="A220" s="3">
        <f t="shared" si="3"/>
        <v>217</v>
      </c>
      <c r="B220" s="3" t="s">
        <v>343</v>
      </c>
      <c r="C220" s="4">
        <v>45545</v>
      </c>
      <c r="D220" s="4" t="s">
        <v>12</v>
      </c>
      <c r="E220" s="3"/>
      <c r="F220" s="3" t="s">
        <v>348</v>
      </c>
      <c r="G220" s="3"/>
      <c r="H220" s="3"/>
      <c r="I220" s="8" t="s">
        <v>574</v>
      </c>
      <c r="J220" s="5"/>
      <c r="K220" s="3"/>
      <c r="L220" s="3"/>
      <c r="M220" s="8"/>
      <c r="N220" s="103">
        <v>1</v>
      </c>
    </row>
    <row r="221" spans="1:19" ht="30" x14ac:dyDescent="0.25">
      <c r="A221" s="3">
        <f t="shared" si="3"/>
        <v>218</v>
      </c>
      <c r="B221" s="3" t="s">
        <v>343</v>
      </c>
      <c r="C221" s="4">
        <v>45545</v>
      </c>
      <c r="D221" s="4" t="s">
        <v>12</v>
      </c>
      <c r="E221" s="3"/>
      <c r="F221" s="3" t="s">
        <v>348</v>
      </c>
      <c r="G221" s="3"/>
      <c r="H221" s="3"/>
      <c r="I221" s="8" t="s">
        <v>575</v>
      </c>
      <c r="J221" s="5"/>
      <c r="K221" s="3"/>
      <c r="L221" s="3"/>
      <c r="M221" s="8"/>
      <c r="N221" s="103">
        <v>1</v>
      </c>
    </row>
    <row r="222" spans="1:19" ht="30" x14ac:dyDescent="0.25">
      <c r="A222" s="3">
        <f t="shared" si="3"/>
        <v>219</v>
      </c>
      <c r="B222" s="3" t="s">
        <v>343</v>
      </c>
      <c r="C222" s="4">
        <v>45545</v>
      </c>
      <c r="D222" s="4" t="s">
        <v>12</v>
      </c>
      <c r="E222" s="3"/>
      <c r="F222" s="3" t="s">
        <v>348</v>
      </c>
      <c r="G222" s="4">
        <v>43163</v>
      </c>
      <c r="H222" s="3"/>
      <c r="I222" s="8" t="s">
        <v>1310</v>
      </c>
      <c r="J222" s="5">
        <v>29000</v>
      </c>
      <c r="K222" s="4">
        <v>43163</v>
      </c>
      <c r="L222" s="3"/>
      <c r="M222" s="8"/>
      <c r="N222" s="103">
        <v>1</v>
      </c>
    </row>
    <row r="223" spans="1:19" ht="30" x14ac:dyDescent="0.25">
      <c r="A223" s="3">
        <f t="shared" si="3"/>
        <v>220</v>
      </c>
      <c r="B223" s="3" t="s">
        <v>343</v>
      </c>
      <c r="C223" s="4">
        <v>45545</v>
      </c>
      <c r="D223" s="4" t="s">
        <v>12</v>
      </c>
      <c r="E223" s="3"/>
      <c r="F223" s="3" t="s">
        <v>348</v>
      </c>
      <c r="G223" s="4">
        <v>43879</v>
      </c>
      <c r="H223" s="3"/>
      <c r="I223" s="8" t="s">
        <v>1311</v>
      </c>
      <c r="J223" s="5">
        <v>40000</v>
      </c>
      <c r="K223" s="4">
        <v>43879</v>
      </c>
      <c r="L223" s="3" t="s">
        <v>1312</v>
      </c>
      <c r="M223" s="8"/>
      <c r="N223" s="103">
        <v>1</v>
      </c>
    </row>
    <row r="224" spans="1:19" s="138" customFormat="1" x14ac:dyDescent="0.25">
      <c r="A224" s="3">
        <f t="shared" si="3"/>
        <v>221</v>
      </c>
      <c r="B224" s="133" t="s">
        <v>343</v>
      </c>
      <c r="C224" s="134">
        <v>45554</v>
      </c>
      <c r="D224" s="4" t="s">
        <v>12</v>
      </c>
      <c r="E224" s="133" t="s">
        <v>364</v>
      </c>
      <c r="F224" s="133" t="s">
        <v>1527</v>
      </c>
      <c r="G224" s="133"/>
      <c r="H224" s="133"/>
      <c r="I224" s="133" t="s">
        <v>365</v>
      </c>
      <c r="J224" s="140"/>
      <c r="K224" s="133"/>
      <c r="L224" s="133"/>
      <c r="M224" s="136"/>
      <c r="N224" s="137">
        <v>1</v>
      </c>
      <c r="O224" s="138" t="s">
        <v>1601</v>
      </c>
      <c r="P224" s="138" t="s">
        <v>1602</v>
      </c>
      <c r="Q224" s="138">
        <v>2</v>
      </c>
      <c r="R224" s="138" t="s">
        <v>1600</v>
      </c>
      <c r="S224" s="138" t="s">
        <v>1602</v>
      </c>
    </row>
    <row r="225" spans="1:20" x14ac:dyDescent="0.25">
      <c r="A225" s="3">
        <f t="shared" si="3"/>
        <v>222</v>
      </c>
      <c r="B225" s="7" t="s">
        <v>343</v>
      </c>
      <c r="C225" s="108">
        <v>45358</v>
      </c>
      <c r="D225" s="7" t="s">
        <v>12</v>
      </c>
      <c r="E225" s="7" t="s">
        <v>223</v>
      </c>
      <c r="F225" s="7" t="s">
        <v>1527</v>
      </c>
      <c r="G225" s="7"/>
      <c r="H225" s="7"/>
      <c r="I225" s="7" t="s">
        <v>50</v>
      </c>
      <c r="J225" s="7"/>
      <c r="K225" s="7"/>
      <c r="L225" s="7"/>
      <c r="M225" s="7"/>
      <c r="N225" s="132">
        <v>1</v>
      </c>
      <c r="O225" s="132" t="s">
        <v>1601</v>
      </c>
      <c r="P225" s="132" t="s">
        <v>343</v>
      </c>
      <c r="Q225" s="132">
        <v>2</v>
      </c>
      <c r="R225" s="132" t="s">
        <v>1600</v>
      </c>
      <c r="S225" s="132" t="s">
        <v>1643</v>
      </c>
      <c r="T225" s="132" t="s">
        <v>406</v>
      </c>
    </row>
    <row r="226" spans="1:20" s="138" customFormat="1" x14ac:dyDescent="0.25">
      <c r="A226" s="3">
        <f t="shared" si="3"/>
        <v>223</v>
      </c>
      <c r="B226" s="133" t="s">
        <v>464</v>
      </c>
      <c r="C226" s="134">
        <v>45358</v>
      </c>
      <c r="D226" s="4" t="s">
        <v>26</v>
      </c>
      <c r="E226" s="133" t="s">
        <v>250</v>
      </c>
      <c r="F226" s="133" t="s">
        <v>251</v>
      </c>
      <c r="G226" s="133"/>
      <c r="H226" s="133"/>
      <c r="I226" s="133" t="s">
        <v>252</v>
      </c>
      <c r="J226" s="133"/>
      <c r="K226" s="133"/>
      <c r="L226" s="133"/>
      <c r="M226" s="136"/>
      <c r="N226" s="137">
        <v>1</v>
      </c>
      <c r="O226" s="138" t="s">
        <v>1601</v>
      </c>
      <c r="P226" s="138" t="s">
        <v>249</v>
      </c>
      <c r="Q226" s="138">
        <v>2</v>
      </c>
      <c r="R226" s="138" t="s">
        <v>1601</v>
      </c>
      <c r="S226" s="138" t="s">
        <v>249</v>
      </c>
    </row>
    <row r="227" spans="1:20" s="138" customFormat="1" ht="17.25" customHeight="1" x14ac:dyDescent="0.25">
      <c r="A227" s="3">
        <f t="shared" si="3"/>
        <v>224</v>
      </c>
      <c r="B227" s="133" t="s">
        <v>75</v>
      </c>
      <c r="C227" s="134">
        <v>45358</v>
      </c>
      <c r="D227" s="99" t="s">
        <v>12</v>
      </c>
      <c r="E227" s="133" t="s">
        <v>59</v>
      </c>
      <c r="F227" s="133" t="s">
        <v>77</v>
      </c>
      <c r="G227" s="133"/>
      <c r="H227" s="133" t="s">
        <v>57</v>
      </c>
      <c r="I227" s="133" t="s">
        <v>60</v>
      </c>
      <c r="J227" s="133"/>
      <c r="K227" s="133"/>
      <c r="L227" s="133"/>
      <c r="M227" s="136"/>
      <c r="N227" s="137">
        <v>1</v>
      </c>
      <c r="O227" s="138" t="s">
        <v>1601</v>
      </c>
      <c r="P227" s="138" t="s">
        <v>417</v>
      </c>
      <c r="Q227" s="143">
        <v>2</v>
      </c>
      <c r="R227" s="138" t="s">
        <v>1601</v>
      </c>
      <c r="S227" s="138" t="s">
        <v>1624</v>
      </c>
    </row>
    <row r="228" spans="1:20" s="138" customFormat="1" x14ac:dyDescent="0.25">
      <c r="A228" s="3">
        <f t="shared" si="3"/>
        <v>225</v>
      </c>
      <c r="B228" s="133" t="s">
        <v>75</v>
      </c>
      <c r="C228" s="134">
        <v>45358</v>
      </c>
      <c r="D228" s="99" t="s">
        <v>12</v>
      </c>
      <c r="E228" s="133" t="s">
        <v>61</v>
      </c>
      <c r="F228" s="133" t="s">
        <v>77</v>
      </c>
      <c r="G228" s="133"/>
      <c r="H228" s="133" t="s">
        <v>57</v>
      </c>
      <c r="I228" s="133" t="s">
        <v>62</v>
      </c>
      <c r="J228" s="133"/>
      <c r="K228" s="133" t="s">
        <v>63</v>
      </c>
      <c r="L228" s="133"/>
      <c r="M228" s="136"/>
      <c r="N228" s="144"/>
      <c r="O228" s="138" t="s">
        <v>1601</v>
      </c>
      <c r="P228" s="138" t="s">
        <v>417</v>
      </c>
      <c r="Q228" s="143">
        <v>2</v>
      </c>
      <c r="R228" s="138" t="s">
        <v>1601</v>
      </c>
      <c r="S228" s="138" t="s">
        <v>1624</v>
      </c>
    </row>
    <row r="229" spans="1:20" s="138" customFormat="1" x14ac:dyDescent="0.25">
      <c r="A229" s="3">
        <f t="shared" si="3"/>
        <v>226</v>
      </c>
      <c r="B229" s="133" t="s">
        <v>464</v>
      </c>
      <c r="C229" s="134">
        <v>45366</v>
      </c>
      <c r="D229" s="99" t="s">
        <v>26</v>
      </c>
      <c r="E229" s="133" t="s">
        <v>465</v>
      </c>
      <c r="F229" s="133" t="s">
        <v>1636</v>
      </c>
      <c r="G229" s="133"/>
      <c r="H229" s="133"/>
      <c r="I229" s="133" t="s">
        <v>349</v>
      </c>
      <c r="J229" s="140"/>
      <c r="K229" s="133"/>
      <c r="L229" s="133"/>
      <c r="M229" s="136"/>
      <c r="N229" s="137">
        <v>1</v>
      </c>
      <c r="O229" s="138" t="s">
        <v>1601</v>
      </c>
      <c r="P229" s="138" t="s">
        <v>249</v>
      </c>
      <c r="Q229" s="138">
        <v>2</v>
      </c>
      <c r="R229" s="138" t="s">
        <v>1601</v>
      </c>
      <c r="S229" s="138" t="s">
        <v>249</v>
      </c>
    </row>
    <row r="230" spans="1:20" s="138" customFormat="1" x14ac:dyDescent="0.25">
      <c r="A230" s="3">
        <f t="shared" si="3"/>
        <v>227</v>
      </c>
      <c r="B230" s="133" t="s">
        <v>464</v>
      </c>
      <c r="C230" s="134">
        <v>45366</v>
      </c>
      <c r="D230" s="99" t="s">
        <v>26</v>
      </c>
      <c r="E230" s="133" t="s">
        <v>470</v>
      </c>
      <c r="F230" s="133" t="s">
        <v>1636</v>
      </c>
      <c r="G230" s="133"/>
      <c r="H230" s="133"/>
      <c r="I230" s="133" t="s">
        <v>197</v>
      </c>
      <c r="J230" s="140"/>
      <c r="K230" s="133" t="s">
        <v>51</v>
      </c>
      <c r="L230" s="133"/>
      <c r="M230" s="136"/>
      <c r="N230" s="137">
        <v>1</v>
      </c>
      <c r="O230" s="138" t="s">
        <v>1601</v>
      </c>
      <c r="P230" s="138" t="s">
        <v>249</v>
      </c>
      <c r="Q230" s="138">
        <v>2</v>
      </c>
      <c r="R230" s="138" t="s">
        <v>1601</v>
      </c>
      <c r="S230" s="138" t="s">
        <v>249</v>
      </c>
    </row>
    <row r="231" spans="1:20" s="138" customFormat="1" x14ac:dyDescent="0.25">
      <c r="A231" s="3">
        <f t="shared" si="3"/>
        <v>228</v>
      </c>
      <c r="B231" s="133" t="s">
        <v>464</v>
      </c>
      <c r="C231" s="134">
        <v>45366</v>
      </c>
      <c r="D231" s="99" t="s">
        <v>82</v>
      </c>
      <c r="E231" s="133" t="s">
        <v>466</v>
      </c>
      <c r="F231" s="133" t="s">
        <v>1636</v>
      </c>
      <c r="G231" s="133"/>
      <c r="H231" s="133"/>
      <c r="I231" s="133" t="s">
        <v>467</v>
      </c>
      <c r="J231" s="140"/>
      <c r="K231" s="133"/>
      <c r="L231" s="133"/>
      <c r="M231" s="136"/>
      <c r="N231" s="137">
        <v>1</v>
      </c>
      <c r="O231" s="138" t="s">
        <v>1601</v>
      </c>
      <c r="P231" s="138" t="s">
        <v>249</v>
      </c>
      <c r="Q231" s="138">
        <v>2</v>
      </c>
      <c r="R231" s="138" t="s">
        <v>1601</v>
      </c>
      <c r="S231" s="138" t="s">
        <v>249</v>
      </c>
    </row>
    <row r="232" spans="1:20" s="138" customFormat="1" x14ac:dyDescent="0.25">
      <c r="A232" s="3">
        <f t="shared" si="3"/>
        <v>229</v>
      </c>
      <c r="B232" s="133" t="s">
        <v>464</v>
      </c>
      <c r="C232" s="134">
        <v>45366</v>
      </c>
      <c r="D232" s="99" t="s">
        <v>12</v>
      </c>
      <c r="E232" s="133" t="s">
        <v>471</v>
      </c>
      <c r="F232" s="133" t="s">
        <v>1636</v>
      </c>
      <c r="G232" s="133"/>
      <c r="H232" s="133"/>
      <c r="I232" s="133" t="s">
        <v>472</v>
      </c>
      <c r="J232" s="140"/>
      <c r="K232" s="133"/>
      <c r="L232" s="133"/>
      <c r="M232" s="136"/>
      <c r="N232" s="137">
        <v>1</v>
      </c>
      <c r="O232" s="138" t="s">
        <v>1601</v>
      </c>
      <c r="P232" s="138" t="s">
        <v>249</v>
      </c>
      <c r="Q232" s="138">
        <v>2</v>
      </c>
      <c r="R232" s="138" t="s">
        <v>1601</v>
      </c>
      <c r="S232" s="138" t="s">
        <v>249</v>
      </c>
    </row>
    <row r="233" spans="1:20" s="138" customFormat="1" x14ac:dyDescent="0.25">
      <c r="A233" s="3">
        <f t="shared" si="3"/>
        <v>230</v>
      </c>
      <c r="B233" s="133" t="s">
        <v>464</v>
      </c>
      <c r="C233" s="134">
        <v>45366</v>
      </c>
      <c r="D233" s="99" t="s">
        <v>12</v>
      </c>
      <c r="E233" s="133" t="s">
        <v>468</v>
      </c>
      <c r="F233" s="133" t="s">
        <v>1636</v>
      </c>
      <c r="G233" s="133"/>
      <c r="H233" s="133"/>
      <c r="I233" s="133" t="s">
        <v>469</v>
      </c>
      <c r="J233" s="140"/>
      <c r="K233" s="133"/>
      <c r="L233" s="133"/>
      <c r="M233" s="136"/>
      <c r="N233" s="137">
        <v>1</v>
      </c>
      <c r="O233" s="138" t="s">
        <v>1601</v>
      </c>
      <c r="P233" s="138" t="s">
        <v>249</v>
      </c>
      <c r="Q233" s="138">
        <v>2</v>
      </c>
      <c r="R233" s="138" t="s">
        <v>1601</v>
      </c>
      <c r="S233" s="138" t="s">
        <v>249</v>
      </c>
    </row>
    <row r="234" spans="1:20" s="138" customFormat="1" x14ac:dyDescent="0.25">
      <c r="A234" s="3">
        <f t="shared" si="3"/>
        <v>231</v>
      </c>
      <c r="B234" s="133" t="s">
        <v>464</v>
      </c>
      <c r="C234" s="134">
        <v>45366</v>
      </c>
      <c r="D234" s="99" t="s">
        <v>12</v>
      </c>
      <c r="E234" s="133" t="s">
        <v>480</v>
      </c>
      <c r="F234" s="133" t="s">
        <v>1636</v>
      </c>
      <c r="G234" s="133"/>
      <c r="H234" s="133"/>
      <c r="I234" s="133" t="s">
        <v>481</v>
      </c>
      <c r="J234" s="140"/>
      <c r="K234" s="133"/>
      <c r="L234" s="133"/>
      <c r="M234" s="136"/>
      <c r="N234" s="137">
        <v>1</v>
      </c>
      <c r="O234" s="138" t="s">
        <v>1601</v>
      </c>
      <c r="P234" s="138" t="s">
        <v>249</v>
      </c>
      <c r="Q234" s="138">
        <v>2</v>
      </c>
      <c r="R234" s="138" t="s">
        <v>1601</v>
      </c>
      <c r="S234" s="138" t="s">
        <v>249</v>
      </c>
    </row>
    <row r="235" spans="1:20" s="138" customFormat="1" x14ac:dyDescent="0.25">
      <c r="A235" s="3">
        <f t="shared" si="3"/>
        <v>232</v>
      </c>
      <c r="B235" s="133" t="s">
        <v>464</v>
      </c>
      <c r="C235" s="134">
        <v>45366</v>
      </c>
      <c r="D235" s="99" t="s">
        <v>12</v>
      </c>
      <c r="E235" s="133" t="s">
        <v>473</v>
      </c>
      <c r="F235" s="133" t="s">
        <v>1636</v>
      </c>
      <c r="G235" s="133"/>
      <c r="H235" s="133"/>
      <c r="I235" s="133" t="s">
        <v>474</v>
      </c>
      <c r="J235" s="140"/>
      <c r="K235" s="133"/>
      <c r="L235" s="133"/>
      <c r="M235" s="136"/>
      <c r="N235" s="137">
        <v>1</v>
      </c>
      <c r="O235" s="138" t="s">
        <v>1601</v>
      </c>
      <c r="P235" s="138" t="s">
        <v>249</v>
      </c>
      <c r="Q235" s="138">
        <v>2</v>
      </c>
      <c r="R235" s="138" t="s">
        <v>1601</v>
      </c>
      <c r="S235" s="138" t="s">
        <v>249</v>
      </c>
    </row>
    <row r="236" spans="1:20" s="138" customFormat="1" x14ac:dyDescent="0.25">
      <c r="A236" s="3">
        <f t="shared" si="3"/>
        <v>233</v>
      </c>
      <c r="B236" s="133" t="s">
        <v>464</v>
      </c>
      <c r="C236" s="134">
        <v>45366</v>
      </c>
      <c r="D236" s="99" t="s">
        <v>12</v>
      </c>
      <c r="E236" s="133" t="s">
        <v>475</v>
      </c>
      <c r="F236" s="133" t="s">
        <v>1636</v>
      </c>
      <c r="G236" s="133"/>
      <c r="H236" s="133"/>
      <c r="I236" s="133" t="s">
        <v>304</v>
      </c>
      <c r="J236" s="140"/>
      <c r="K236" s="133"/>
      <c r="L236" s="133"/>
      <c r="M236" s="136"/>
      <c r="N236" s="137">
        <v>1</v>
      </c>
      <c r="O236" s="138" t="s">
        <v>1601</v>
      </c>
      <c r="P236" s="138" t="s">
        <v>249</v>
      </c>
      <c r="Q236" s="138">
        <v>2</v>
      </c>
      <c r="R236" s="138" t="s">
        <v>1601</v>
      </c>
      <c r="S236" s="138" t="s">
        <v>249</v>
      </c>
    </row>
    <row r="237" spans="1:20" s="138" customFormat="1" x14ac:dyDescent="0.25">
      <c r="A237" s="3">
        <f t="shared" si="3"/>
        <v>234</v>
      </c>
      <c r="B237" s="133" t="s">
        <v>464</v>
      </c>
      <c r="C237" s="134">
        <v>45366</v>
      </c>
      <c r="D237" s="99" t="s">
        <v>12</v>
      </c>
      <c r="E237" s="133" t="s">
        <v>476</v>
      </c>
      <c r="F237" s="133" t="s">
        <v>1636</v>
      </c>
      <c r="G237" s="133"/>
      <c r="H237" s="133"/>
      <c r="I237" s="133" t="s">
        <v>304</v>
      </c>
      <c r="J237" s="140"/>
      <c r="K237" s="133"/>
      <c r="L237" s="133"/>
      <c r="M237" s="136"/>
      <c r="N237" s="137">
        <v>1</v>
      </c>
      <c r="O237" s="138" t="s">
        <v>1601</v>
      </c>
      <c r="P237" s="138" t="s">
        <v>249</v>
      </c>
      <c r="Q237" s="138">
        <v>2</v>
      </c>
      <c r="R237" s="138" t="s">
        <v>1601</v>
      </c>
      <c r="S237" s="138" t="s">
        <v>249</v>
      </c>
    </row>
    <row r="238" spans="1:20" s="138" customFormat="1" x14ac:dyDescent="0.25">
      <c r="A238" s="3">
        <f t="shared" si="3"/>
        <v>235</v>
      </c>
      <c r="B238" s="133" t="s">
        <v>464</v>
      </c>
      <c r="C238" s="134">
        <v>45366</v>
      </c>
      <c r="D238" s="99" t="s">
        <v>12</v>
      </c>
      <c r="E238" s="133" t="s">
        <v>479</v>
      </c>
      <c r="F238" s="133" t="s">
        <v>1636</v>
      </c>
      <c r="G238" s="133"/>
      <c r="H238" s="133"/>
      <c r="I238" s="133" t="s">
        <v>304</v>
      </c>
      <c r="J238" s="140"/>
      <c r="K238" s="133"/>
      <c r="L238" s="133"/>
      <c r="M238" s="136"/>
      <c r="N238" s="137">
        <v>1</v>
      </c>
      <c r="O238" s="138" t="s">
        <v>1601</v>
      </c>
      <c r="P238" s="138" t="s">
        <v>249</v>
      </c>
      <c r="Q238" s="138">
        <v>2</v>
      </c>
      <c r="R238" s="138" t="s">
        <v>1601</v>
      </c>
      <c r="S238" s="138" t="s">
        <v>249</v>
      </c>
    </row>
    <row r="239" spans="1:20" s="138" customFormat="1" x14ac:dyDescent="0.25">
      <c r="A239" s="3">
        <f t="shared" si="3"/>
        <v>236</v>
      </c>
      <c r="B239" s="133" t="s">
        <v>464</v>
      </c>
      <c r="C239" s="134">
        <v>45366</v>
      </c>
      <c r="D239" s="99" t="s">
        <v>12</v>
      </c>
      <c r="E239" s="133" t="s">
        <v>1664</v>
      </c>
      <c r="F239" s="133" t="s">
        <v>1636</v>
      </c>
      <c r="G239" s="133"/>
      <c r="H239" s="133"/>
      <c r="I239" s="133" t="s">
        <v>1637</v>
      </c>
      <c r="J239" s="140"/>
      <c r="K239" s="133"/>
      <c r="L239" s="133"/>
      <c r="M239" s="136"/>
      <c r="N239" s="137"/>
      <c r="Q239" s="138">
        <v>2</v>
      </c>
      <c r="R239" s="138" t="s">
        <v>1601</v>
      </c>
      <c r="S239" s="138" t="s">
        <v>249</v>
      </c>
    </row>
    <row r="240" spans="1:20" s="138" customFormat="1" x14ac:dyDescent="0.25">
      <c r="A240" s="3">
        <f t="shared" si="3"/>
        <v>237</v>
      </c>
      <c r="B240" s="133" t="s">
        <v>464</v>
      </c>
      <c r="C240" s="134">
        <v>45366</v>
      </c>
      <c r="D240" s="99" t="s">
        <v>12</v>
      </c>
      <c r="E240" s="133" t="s">
        <v>477</v>
      </c>
      <c r="F240" s="133" t="s">
        <v>1636</v>
      </c>
      <c r="G240" s="133"/>
      <c r="H240" s="133"/>
      <c r="I240" s="133" t="s">
        <v>478</v>
      </c>
      <c r="J240" s="140"/>
      <c r="K240" s="133"/>
      <c r="L240" s="133"/>
      <c r="M240" s="136"/>
      <c r="N240" s="137">
        <v>1</v>
      </c>
      <c r="O240" s="138" t="s">
        <v>1601</v>
      </c>
      <c r="P240" s="138" t="s">
        <v>249</v>
      </c>
      <c r="Q240" s="138">
        <v>2</v>
      </c>
      <c r="R240" s="138" t="s">
        <v>1601</v>
      </c>
      <c r="S240" s="138" t="s">
        <v>249</v>
      </c>
    </row>
    <row r="241" spans="1:19" s="138" customFormat="1" x14ac:dyDescent="0.25">
      <c r="A241" s="3">
        <f t="shared" si="3"/>
        <v>238</v>
      </c>
      <c r="B241" s="133" t="s">
        <v>420</v>
      </c>
      <c r="C241" s="134">
        <v>45366</v>
      </c>
      <c r="D241" s="99" t="s">
        <v>26</v>
      </c>
      <c r="E241" s="133" t="s">
        <v>423</v>
      </c>
      <c r="F241" s="133" t="s">
        <v>1526</v>
      </c>
      <c r="G241" s="133"/>
      <c r="H241" s="133"/>
      <c r="I241" s="133" t="s">
        <v>25</v>
      </c>
      <c r="J241" s="140"/>
      <c r="K241" s="133"/>
      <c r="L241" s="133"/>
      <c r="M241" s="136"/>
      <c r="N241" s="137">
        <v>1</v>
      </c>
      <c r="O241" s="138" t="s">
        <v>1601</v>
      </c>
      <c r="P241" s="138" t="s">
        <v>1193</v>
      </c>
      <c r="Q241" s="138">
        <v>2</v>
      </c>
      <c r="R241" s="138" t="s">
        <v>1601</v>
      </c>
      <c r="S241" s="138" t="s">
        <v>1193</v>
      </c>
    </row>
    <row r="242" spans="1:19" s="138" customFormat="1" x14ac:dyDescent="0.25">
      <c r="A242" s="3">
        <f t="shared" si="3"/>
        <v>239</v>
      </c>
      <c r="B242" s="133" t="s">
        <v>420</v>
      </c>
      <c r="C242" s="134">
        <v>45366</v>
      </c>
      <c r="D242" s="99" t="s">
        <v>26</v>
      </c>
      <c r="E242" s="133" t="s">
        <v>435</v>
      </c>
      <c r="F242" s="133" t="s">
        <v>1526</v>
      </c>
      <c r="G242" s="133"/>
      <c r="H242" s="133"/>
      <c r="I242" s="133" t="s">
        <v>436</v>
      </c>
      <c r="J242" s="140"/>
      <c r="K242" s="133"/>
      <c r="L242" s="133"/>
      <c r="M242" s="136"/>
      <c r="N242" s="137">
        <v>1</v>
      </c>
      <c r="O242" s="138" t="s">
        <v>1601</v>
      </c>
      <c r="P242" s="138" t="s">
        <v>1193</v>
      </c>
      <c r="Q242" s="138">
        <v>2</v>
      </c>
      <c r="R242" s="138" t="s">
        <v>1601</v>
      </c>
      <c r="S242" s="138" t="s">
        <v>1193</v>
      </c>
    </row>
    <row r="243" spans="1:19" s="138" customFormat="1" x14ac:dyDescent="0.25">
      <c r="A243" s="3">
        <f t="shared" si="3"/>
        <v>240</v>
      </c>
      <c r="B243" s="133" t="s">
        <v>420</v>
      </c>
      <c r="C243" s="134">
        <v>45366</v>
      </c>
      <c r="D243" s="99" t="s">
        <v>26</v>
      </c>
      <c r="E243" s="133" t="s">
        <v>432</v>
      </c>
      <c r="F243" s="133" t="s">
        <v>1526</v>
      </c>
      <c r="G243" s="133"/>
      <c r="H243" s="133"/>
      <c r="I243" s="133" t="s">
        <v>1663</v>
      </c>
      <c r="J243" s="140"/>
      <c r="K243" s="133"/>
      <c r="L243" s="133"/>
      <c r="M243" s="136"/>
      <c r="N243" s="137">
        <v>1</v>
      </c>
      <c r="O243" s="138" t="s">
        <v>1601</v>
      </c>
      <c r="P243" s="138" t="s">
        <v>1193</v>
      </c>
      <c r="Q243" s="138">
        <v>2</v>
      </c>
      <c r="R243" s="138" t="s">
        <v>1601</v>
      </c>
      <c r="S243" s="138" t="s">
        <v>1193</v>
      </c>
    </row>
    <row r="244" spans="1:19" s="138" customFormat="1" x14ac:dyDescent="0.25">
      <c r="A244" s="3">
        <f t="shared" si="3"/>
        <v>241</v>
      </c>
      <c r="B244" s="133" t="s">
        <v>420</v>
      </c>
      <c r="C244" s="134">
        <v>45366</v>
      </c>
      <c r="D244" s="99" t="s">
        <v>82</v>
      </c>
      <c r="E244" s="133" t="s">
        <v>421</v>
      </c>
      <c r="F244" s="133" t="s">
        <v>1526</v>
      </c>
      <c r="G244" s="133"/>
      <c r="H244" s="133"/>
      <c r="I244" s="133" t="s">
        <v>422</v>
      </c>
      <c r="J244" s="140"/>
      <c r="K244" s="133"/>
      <c r="L244" s="133"/>
      <c r="M244" s="136"/>
      <c r="N244" s="137">
        <v>1</v>
      </c>
      <c r="O244" s="138" t="s">
        <v>1601</v>
      </c>
      <c r="P244" s="138" t="s">
        <v>1193</v>
      </c>
      <c r="Q244" s="138">
        <v>2</v>
      </c>
      <c r="R244" s="138" t="s">
        <v>1601</v>
      </c>
      <c r="S244" s="138" t="s">
        <v>1193</v>
      </c>
    </row>
    <row r="245" spans="1:19" s="138" customFormat="1" x14ac:dyDescent="0.25">
      <c r="A245" s="3">
        <f t="shared" si="3"/>
        <v>242</v>
      </c>
      <c r="B245" s="133" t="s">
        <v>420</v>
      </c>
      <c r="C245" s="134">
        <v>45366</v>
      </c>
      <c r="D245" s="99" t="s">
        <v>82</v>
      </c>
      <c r="E245" s="133" t="s">
        <v>433</v>
      </c>
      <c r="F245" s="133" t="s">
        <v>1526</v>
      </c>
      <c r="G245" s="133"/>
      <c r="H245" s="133"/>
      <c r="I245" s="133" t="s">
        <v>434</v>
      </c>
      <c r="J245" s="140"/>
      <c r="K245" s="133"/>
      <c r="L245" s="133"/>
      <c r="M245" s="136"/>
      <c r="N245" s="137">
        <v>1</v>
      </c>
      <c r="O245" s="138" t="s">
        <v>1601</v>
      </c>
      <c r="P245" s="138" t="s">
        <v>1193</v>
      </c>
      <c r="Q245" s="138">
        <v>2</v>
      </c>
      <c r="R245" s="138" t="s">
        <v>1601</v>
      </c>
      <c r="S245" s="138" t="s">
        <v>1193</v>
      </c>
    </row>
    <row r="246" spans="1:19" s="138" customFormat="1" x14ac:dyDescent="0.25">
      <c r="A246" s="3">
        <f t="shared" si="3"/>
        <v>243</v>
      </c>
      <c r="B246" s="133" t="s">
        <v>420</v>
      </c>
      <c r="C246" s="134">
        <v>45366</v>
      </c>
      <c r="D246" s="99" t="s">
        <v>82</v>
      </c>
      <c r="E246" s="133" t="s">
        <v>424</v>
      </c>
      <c r="F246" s="133" t="s">
        <v>1526</v>
      </c>
      <c r="G246" s="133"/>
      <c r="H246" s="133"/>
      <c r="I246" s="133" t="s">
        <v>425</v>
      </c>
      <c r="J246" s="140"/>
      <c r="K246" s="133"/>
      <c r="L246" s="133"/>
      <c r="M246" s="136"/>
      <c r="N246" s="137">
        <v>1</v>
      </c>
      <c r="O246" s="138" t="s">
        <v>1601</v>
      </c>
      <c r="P246" s="138" t="s">
        <v>1193</v>
      </c>
      <c r="Q246" s="138">
        <v>2</v>
      </c>
      <c r="R246" s="138" t="s">
        <v>1601</v>
      </c>
      <c r="S246" s="138" t="s">
        <v>1193</v>
      </c>
    </row>
    <row r="247" spans="1:19" s="138" customFormat="1" ht="30" x14ac:dyDescent="0.25">
      <c r="A247" s="3">
        <f t="shared" si="3"/>
        <v>244</v>
      </c>
      <c r="B247" s="133" t="s">
        <v>420</v>
      </c>
      <c r="C247" s="134">
        <v>45547</v>
      </c>
      <c r="D247" s="4" t="s">
        <v>82</v>
      </c>
      <c r="E247" s="133" t="s">
        <v>1539</v>
      </c>
      <c r="F247" s="133" t="s">
        <v>1526</v>
      </c>
      <c r="G247" s="134">
        <v>45547</v>
      </c>
      <c r="H247" s="133"/>
      <c r="I247" s="136" t="s">
        <v>1537</v>
      </c>
      <c r="J247" s="140">
        <v>0</v>
      </c>
      <c r="K247" s="134">
        <v>45558</v>
      </c>
      <c r="L247" s="133"/>
      <c r="M247" s="136"/>
      <c r="N247" s="137">
        <v>1</v>
      </c>
      <c r="O247" s="138" t="s">
        <v>1599</v>
      </c>
      <c r="P247" s="138" t="s">
        <v>1193</v>
      </c>
      <c r="Q247" s="138">
        <v>2</v>
      </c>
      <c r="R247" s="138" t="s">
        <v>1599</v>
      </c>
      <c r="S247" s="138" t="s">
        <v>1193</v>
      </c>
    </row>
    <row r="248" spans="1:19" s="138" customFormat="1" x14ac:dyDescent="0.25">
      <c r="A248" s="3">
        <f t="shared" si="3"/>
        <v>245</v>
      </c>
      <c r="B248" s="133" t="s">
        <v>420</v>
      </c>
      <c r="C248" s="134">
        <v>45554</v>
      </c>
      <c r="D248" s="99" t="s">
        <v>12</v>
      </c>
      <c r="E248" s="133" t="s">
        <v>431</v>
      </c>
      <c r="F248" s="133" t="s">
        <v>1526</v>
      </c>
      <c r="G248" s="134">
        <v>44565</v>
      </c>
      <c r="H248" s="133"/>
      <c r="I248" s="133" t="s">
        <v>1525</v>
      </c>
      <c r="J248" s="140">
        <v>5489.38</v>
      </c>
      <c r="K248" s="134">
        <v>44565</v>
      </c>
      <c r="L248" s="141" t="s">
        <v>1573</v>
      </c>
      <c r="M248" s="136"/>
      <c r="N248" s="137">
        <v>1</v>
      </c>
      <c r="O248" s="138" t="s">
        <v>1601</v>
      </c>
      <c r="P248" s="138" t="s">
        <v>1193</v>
      </c>
      <c r="Q248" s="138">
        <v>2</v>
      </c>
      <c r="R248" s="138" t="s">
        <v>1601</v>
      </c>
      <c r="S248" s="138" t="s">
        <v>1193</v>
      </c>
    </row>
    <row r="249" spans="1:19" s="138" customFormat="1" x14ac:dyDescent="0.25">
      <c r="A249" s="3">
        <f t="shared" si="3"/>
        <v>246</v>
      </c>
      <c r="B249" s="133" t="s">
        <v>420</v>
      </c>
      <c r="C249" s="134">
        <v>45366</v>
      </c>
      <c r="D249" s="99" t="s">
        <v>12</v>
      </c>
      <c r="E249" s="133" t="s">
        <v>428</v>
      </c>
      <c r="F249" s="133" t="s">
        <v>1526</v>
      </c>
      <c r="G249" s="133"/>
      <c r="H249" s="133"/>
      <c r="I249" s="133" t="s">
        <v>1648</v>
      </c>
      <c r="J249" s="140"/>
      <c r="K249" s="133"/>
      <c r="L249" s="133"/>
      <c r="M249" s="136"/>
      <c r="N249" s="137">
        <v>1</v>
      </c>
      <c r="O249" s="138" t="s">
        <v>1601</v>
      </c>
      <c r="P249" s="138" t="s">
        <v>1193</v>
      </c>
      <c r="Q249" s="138">
        <v>2</v>
      </c>
      <c r="R249" s="138" t="s">
        <v>1601</v>
      </c>
      <c r="S249" s="138" t="s">
        <v>1193</v>
      </c>
    </row>
    <row r="250" spans="1:19" s="138" customFormat="1" ht="30" x14ac:dyDescent="0.25">
      <c r="A250" s="3">
        <f t="shared" si="3"/>
        <v>247</v>
      </c>
      <c r="B250" s="133" t="s">
        <v>420</v>
      </c>
      <c r="C250" s="134">
        <v>45547</v>
      </c>
      <c r="D250" s="4" t="s">
        <v>12</v>
      </c>
      <c r="E250" s="133" t="s">
        <v>1532</v>
      </c>
      <c r="F250" s="133" t="s">
        <v>1526</v>
      </c>
      <c r="G250" s="134">
        <v>45547</v>
      </c>
      <c r="H250" s="133"/>
      <c r="I250" s="136" t="s">
        <v>1536</v>
      </c>
      <c r="J250" s="140">
        <v>2436.0700000000002</v>
      </c>
      <c r="K250" s="134">
        <v>45558</v>
      </c>
      <c r="L250" s="133"/>
      <c r="M250" s="136"/>
      <c r="N250" s="137">
        <v>1</v>
      </c>
      <c r="O250" s="138" t="s">
        <v>1599</v>
      </c>
      <c r="P250" s="138" t="s">
        <v>1193</v>
      </c>
      <c r="Q250" s="138">
        <v>2</v>
      </c>
      <c r="R250" s="138" t="s">
        <v>1599</v>
      </c>
      <c r="S250" s="138" t="s">
        <v>1193</v>
      </c>
    </row>
    <row r="251" spans="1:19" s="138" customFormat="1" x14ac:dyDescent="0.25">
      <c r="A251" s="3">
        <f t="shared" si="3"/>
        <v>248</v>
      </c>
      <c r="B251" s="133" t="s">
        <v>420</v>
      </c>
      <c r="C251" s="134">
        <v>45366</v>
      </c>
      <c r="D251" s="99" t="s">
        <v>12</v>
      </c>
      <c r="E251" s="133" t="s">
        <v>426</v>
      </c>
      <c r="F251" s="133" t="s">
        <v>1526</v>
      </c>
      <c r="G251" s="133"/>
      <c r="H251" s="133"/>
      <c r="I251" s="133" t="s">
        <v>427</v>
      </c>
      <c r="J251" s="140"/>
      <c r="K251" s="133"/>
      <c r="L251" s="133"/>
      <c r="M251" s="136"/>
      <c r="N251" s="137">
        <v>1</v>
      </c>
      <c r="O251" s="138" t="s">
        <v>1601</v>
      </c>
      <c r="P251" s="138" t="s">
        <v>1193</v>
      </c>
      <c r="Q251" s="138">
        <v>2</v>
      </c>
      <c r="R251" s="138" t="s">
        <v>1601</v>
      </c>
      <c r="S251" s="138" t="s">
        <v>1193</v>
      </c>
    </row>
    <row r="252" spans="1:19" s="138" customFormat="1" x14ac:dyDescent="0.25">
      <c r="A252" s="3">
        <f t="shared" si="3"/>
        <v>249</v>
      </c>
      <c r="B252" s="133" t="s">
        <v>437</v>
      </c>
      <c r="C252" s="134">
        <v>45414</v>
      </c>
      <c r="D252" s="99" t="s">
        <v>12</v>
      </c>
      <c r="E252" s="134" t="s">
        <v>200</v>
      </c>
      <c r="F252" s="133" t="s">
        <v>77</v>
      </c>
      <c r="G252" s="133"/>
      <c r="H252" s="134"/>
      <c r="I252" s="133" t="s">
        <v>201</v>
      </c>
      <c r="J252" s="133"/>
      <c r="K252" s="142"/>
      <c r="L252" s="134"/>
      <c r="M252" s="133"/>
      <c r="N252" s="137">
        <v>1</v>
      </c>
      <c r="O252" s="138" t="s">
        <v>1601</v>
      </c>
      <c r="P252" s="138" t="s">
        <v>1635</v>
      </c>
      <c r="Q252" s="138">
        <v>2</v>
      </c>
      <c r="R252" s="138" t="s">
        <v>1601</v>
      </c>
      <c r="S252" s="138" t="s">
        <v>1627</v>
      </c>
    </row>
    <row r="253" spans="1:19" s="138" customFormat="1" x14ac:dyDescent="0.25">
      <c r="A253" s="3">
        <f t="shared" si="3"/>
        <v>250</v>
      </c>
      <c r="B253" s="133" t="s">
        <v>437</v>
      </c>
      <c r="C253" s="134">
        <v>45694</v>
      </c>
      <c r="D253" s="99" t="s">
        <v>26</v>
      </c>
      <c r="E253" s="133" t="s">
        <v>463</v>
      </c>
      <c r="F253" s="133" t="s">
        <v>262</v>
      </c>
      <c r="G253" s="133"/>
      <c r="H253" s="133"/>
      <c r="I253" s="133" t="s">
        <v>317</v>
      </c>
      <c r="J253" s="140"/>
      <c r="K253" s="133"/>
      <c r="L253" s="133"/>
      <c r="M253" s="136"/>
      <c r="N253" s="137">
        <v>1</v>
      </c>
      <c r="O253" s="138" t="s">
        <v>1601</v>
      </c>
      <c r="P253" s="138" t="s">
        <v>1635</v>
      </c>
      <c r="Q253" s="138">
        <v>2</v>
      </c>
      <c r="R253" s="138" t="s">
        <v>1601</v>
      </c>
      <c r="S253" s="138" t="s">
        <v>1635</v>
      </c>
    </row>
    <row r="254" spans="1:19" s="138" customFormat="1" x14ac:dyDescent="0.25">
      <c r="A254" s="3">
        <f t="shared" si="3"/>
        <v>251</v>
      </c>
      <c r="B254" s="133" t="s">
        <v>437</v>
      </c>
      <c r="C254" s="134">
        <v>45366</v>
      </c>
      <c r="D254" s="99" t="s">
        <v>26</v>
      </c>
      <c r="E254" s="133" t="s">
        <v>456</v>
      </c>
      <c r="F254" s="133" t="s">
        <v>262</v>
      </c>
      <c r="G254" s="133"/>
      <c r="H254" s="133"/>
      <c r="I254" s="133" t="s">
        <v>252</v>
      </c>
      <c r="J254" s="140"/>
      <c r="K254" s="133"/>
      <c r="L254" s="133"/>
      <c r="M254" s="136"/>
      <c r="N254" s="137">
        <v>1</v>
      </c>
      <c r="O254" s="138" t="s">
        <v>1601</v>
      </c>
      <c r="P254" s="138" t="s">
        <v>1635</v>
      </c>
      <c r="Q254" s="138">
        <v>2</v>
      </c>
      <c r="R254" s="138" t="s">
        <v>1601</v>
      </c>
      <c r="S254" s="138" t="s">
        <v>1635</v>
      </c>
    </row>
    <row r="255" spans="1:19" s="138" customFormat="1" x14ac:dyDescent="0.25">
      <c r="A255" s="3">
        <f t="shared" si="3"/>
        <v>252</v>
      </c>
      <c r="B255" s="133" t="s">
        <v>437</v>
      </c>
      <c r="C255" s="134">
        <v>45366</v>
      </c>
      <c r="D255" s="99" t="s">
        <v>26</v>
      </c>
      <c r="E255" s="133" t="s">
        <v>462</v>
      </c>
      <c r="F255" s="133" t="s">
        <v>262</v>
      </c>
      <c r="G255" s="133"/>
      <c r="H255" s="133"/>
      <c r="I255" s="133" t="s">
        <v>317</v>
      </c>
      <c r="J255" s="140"/>
      <c r="K255" s="133"/>
      <c r="L255" s="133"/>
      <c r="M255" s="136"/>
      <c r="N255" s="137">
        <v>1</v>
      </c>
      <c r="O255" s="138" t="s">
        <v>1601</v>
      </c>
      <c r="P255" s="138" t="s">
        <v>1635</v>
      </c>
      <c r="Q255" s="138">
        <v>2</v>
      </c>
      <c r="R255" s="138" t="s">
        <v>1601</v>
      </c>
      <c r="S255" s="138" t="s">
        <v>1635</v>
      </c>
    </row>
    <row r="256" spans="1:19" s="138" customFormat="1" x14ac:dyDescent="0.25">
      <c r="A256" s="3">
        <f t="shared" si="3"/>
        <v>253</v>
      </c>
      <c r="B256" s="133" t="s">
        <v>437</v>
      </c>
      <c r="C256" s="134">
        <v>45366</v>
      </c>
      <c r="D256" s="99" t="s">
        <v>26</v>
      </c>
      <c r="E256" s="133" t="s">
        <v>455</v>
      </c>
      <c r="F256" s="133" t="s">
        <v>262</v>
      </c>
      <c r="G256" s="133"/>
      <c r="H256" s="133"/>
      <c r="I256" s="133" t="s">
        <v>317</v>
      </c>
      <c r="J256" s="140"/>
      <c r="K256" s="133"/>
      <c r="L256" s="133"/>
      <c r="M256" s="136"/>
      <c r="N256" s="137">
        <v>1</v>
      </c>
      <c r="O256" s="138" t="s">
        <v>1601</v>
      </c>
      <c r="P256" s="138" t="s">
        <v>1635</v>
      </c>
      <c r="Q256" s="138">
        <v>2</v>
      </c>
      <c r="R256" s="138" t="s">
        <v>1601</v>
      </c>
      <c r="S256" s="138" t="s">
        <v>1635</v>
      </c>
    </row>
    <row r="257" spans="1:19" s="138" customFormat="1" x14ac:dyDescent="0.25">
      <c r="A257" s="3">
        <f t="shared" si="3"/>
        <v>254</v>
      </c>
      <c r="B257" s="133" t="s">
        <v>437</v>
      </c>
      <c r="C257" s="134">
        <v>45366</v>
      </c>
      <c r="D257" s="99" t="s">
        <v>26</v>
      </c>
      <c r="E257" s="133" t="s">
        <v>438</v>
      </c>
      <c r="F257" s="133" t="s">
        <v>262</v>
      </c>
      <c r="G257" s="133"/>
      <c r="H257" s="133"/>
      <c r="I257" s="133" t="s">
        <v>439</v>
      </c>
      <c r="J257" s="140"/>
      <c r="K257" s="133"/>
      <c r="L257" s="133"/>
      <c r="M257" s="136"/>
      <c r="N257" s="137">
        <v>1</v>
      </c>
      <c r="O257" s="138" t="s">
        <v>1601</v>
      </c>
      <c r="P257" s="138" t="s">
        <v>1635</v>
      </c>
      <c r="Q257" s="138">
        <v>2</v>
      </c>
      <c r="R257" s="138" t="s">
        <v>1601</v>
      </c>
      <c r="S257" s="138" t="s">
        <v>1635</v>
      </c>
    </row>
    <row r="258" spans="1:19" s="138" customFormat="1" x14ac:dyDescent="0.25">
      <c r="A258" s="3">
        <f t="shared" si="3"/>
        <v>255</v>
      </c>
      <c r="B258" s="133" t="s">
        <v>437</v>
      </c>
      <c r="C258" s="134">
        <v>45366</v>
      </c>
      <c r="D258" s="99" t="s">
        <v>26</v>
      </c>
      <c r="E258" s="133" t="s">
        <v>440</v>
      </c>
      <c r="F258" s="133" t="s">
        <v>262</v>
      </c>
      <c r="G258" s="133"/>
      <c r="H258" s="133"/>
      <c r="I258" s="133" t="s">
        <v>382</v>
      </c>
      <c r="J258" s="140"/>
      <c r="K258" s="133"/>
      <c r="L258" s="133"/>
      <c r="M258" s="136"/>
      <c r="N258" s="137">
        <v>1</v>
      </c>
      <c r="O258" s="138" t="s">
        <v>1601</v>
      </c>
      <c r="P258" s="138" t="s">
        <v>1635</v>
      </c>
      <c r="Q258" s="138">
        <v>2</v>
      </c>
      <c r="R258" s="138" t="s">
        <v>1601</v>
      </c>
      <c r="S258" s="138" t="s">
        <v>1635</v>
      </c>
    </row>
    <row r="259" spans="1:19" s="138" customFormat="1" x14ac:dyDescent="0.25">
      <c r="A259" s="3">
        <f t="shared" si="3"/>
        <v>256</v>
      </c>
      <c r="B259" s="133" t="s">
        <v>437</v>
      </c>
      <c r="C259" s="134">
        <v>45366</v>
      </c>
      <c r="D259" s="99" t="s">
        <v>26</v>
      </c>
      <c r="E259" s="133" t="s">
        <v>443</v>
      </c>
      <c r="F259" s="133" t="s">
        <v>262</v>
      </c>
      <c r="G259" s="133"/>
      <c r="H259" s="133"/>
      <c r="I259" s="133" t="s">
        <v>197</v>
      </c>
      <c r="J259" s="140"/>
      <c r="K259" s="133"/>
      <c r="L259" s="133"/>
      <c r="M259" s="136"/>
      <c r="N259" s="137">
        <v>1</v>
      </c>
      <c r="O259" s="138" t="s">
        <v>1601</v>
      </c>
      <c r="P259" s="138" t="s">
        <v>1635</v>
      </c>
      <c r="Q259" s="138">
        <v>2</v>
      </c>
      <c r="R259" s="138" t="s">
        <v>1601</v>
      </c>
      <c r="S259" s="138" t="s">
        <v>1635</v>
      </c>
    </row>
    <row r="260" spans="1:19" s="138" customFormat="1" x14ac:dyDescent="0.25">
      <c r="A260" s="3">
        <f t="shared" si="3"/>
        <v>257</v>
      </c>
      <c r="B260" s="133" t="s">
        <v>437</v>
      </c>
      <c r="C260" s="134">
        <v>45366</v>
      </c>
      <c r="D260" s="99" t="s">
        <v>12</v>
      </c>
      <c r="E260" s="133" t="s">
        <v>449</v>
      </c>
      <c r="F260" s="133" t="s">
        <v>262</v>
      </c>
      <c r="G260" s="133"/>
      <c r="H260" s="133"/>
      <c r="I260" s="133" t="s">
        <v>450</v>
      </c>
      <c r="J260" s="140"/>
      <c r="K260" s="133"/>
      <c r="L260" s="133"/>
      <c r="M260" s="136"/>
      <c r="N260" s="137">
        <v>1</v>
      </c>
      <c r="O260" s="138" t="s">
        <v>1601</v>
      </c>
      <c r="P260" s="138" t="s">
        <v>1635</v>
      </c>
      <c r="Q260" s="138">
        <v>2</v>
      </c>
      <c r="R260" s="138" t="s">
        <v>1601</v>
      </c>
      <c r="S260" s="138" t="s">
        <v>1635</v>
      </c>
    </row>
    <row r="261" spans="1:19" s="138" customFormat="1" x14ac:dyDescent="0.25">
      <c r="A261" s="3">
        <f t="shared" si="3"/>
        <v>258</v>
      </c>
      <c r="B261" s="133" t="s">
        <v>437</v>
      </c>
      <c r="C261" s="134">
        <v>45366</v>
      </c>
      <c r="D261" s="99" t="s">
        <v>12</v>
      </c>
      <c r="E261" s="133" t="s">
        <v>448</v>
      </c>
      <c r="F261" s="133" t="s">
        <v>262</v>
      </c>
      <c r="G261" s="133"/>
      <c r="H261" s="133"/>
      <c r="I261" s="133" t="s">
        <v>374</v>
      </c>
      <c r="J261" s="140"/>
      <c r="K261" s="133"/>
      <c r="L261" s="133"/>
      <c r="M261" s="136"/>
      <c r="N261" s="137">
        <v>1</v>
      </c>
      <c r="O261" s="138" t="s">
        <v>1601</v>
      </c>
      <c r="P261" s="138" t="s">
        <v>1635</v>
      </c>
      <c r="Q261" s="138">
        <v>2</v>
      </c>
      <c r="R261" s="138" t="s">
        <v>1601</v>
      </c>
      <c r="S261" s="138" t="s">
        <v>1635</v>
      </c>
    </row>
    <row r="262" spans="1:19" s="138" customFormat="1" x14ac:dyDescent="0.25">
      <c r="A262" s="3">
        <f t="shared" ref="A262:A325" si="4">A261+1</f>
        <v>259</v>
      </c>
      <c r="B262" s="133" t="s">
        <v>437</v>
      </c>
      <c r="C262" s="134">
        <v>45366</v>
      </c>
      <c r="D262" s="99" t="s">
        <v>12</v>
      </c>
      <c r="E262" s="133" t="s">
        <v>453</v>
      </c>
      <c r="F262" s="133" t="s">
        <v>262</v>
      </c>
      <c r="G262" s="133"/>
      <c r="H262" s="133"/>
      <c r="I262" s="133" t="s">
        <v>454</v>
      </c>
      <c r="J262" s="140"/>
      <c r="K262" s="133"/>
      <c r="L262" s="133"/>
      <c r="M262" s="136"/>
      <c r="N262" s="137">
        <v>1</v>
      </c>
      <c r="O262" s="138" t="s">
        <v>1601</v>
      </c>
      <c r="P262" s="138" t="s">
        <v>1635</v>
      </c>
      <c r="Q262" s="138">
        <v>2</v>
      </c>
      <c r="R262" s="138" t="s">
        <v>1601</v>
      </c>
      <c r="S262" s="138" t="s">
        <v>1635</v>
      </c>
    </row>
    <row r="263" spans="1:19" s="138" customFormat="1" x14ac:dyDescent="0.25">
      <c r="A263" s="3">
        <f t="shared" si="4"/>
        <v>260</v>
      </c>
      <c r="B263" s="133" t="s">
        <v>437</v>
      </c>
      <c r="C263" s="134">
        <v>45366</v>
      </c>
      <c r="D263" s="99" t="s">
        <v>12</v>
      </c>
      <c r="E263" s="133" t="s">
        <v>444</v>
      </c>
      <c r="F263" s="133" t="s">
        <v>262</v>
      </c>
      <c r="G263" s="133"/>
      <c r="H263" s="133"/>
      <c r="I263" s="133" t="s">
        <v>445</v>
      </c>
      <c r="J263" s="140"/>
      <c r="K263" s="133"/>
      <c r="L263" s="133"/>
      <c r="M263" s="136"/>
      <c r="N263" s="137">
        <v>1</v>
      </c>
      <c r="O263" s="138" t="s">
        <v>1601</v>
      </c>
      <c r="P263" s="138" t="s">
        <v>1635</v>
      </c>
      <c r="Q263" s="138">
        <v>2</v>
      </c>
      <c r="R263" s="138" t="s">
        <v>1601</v>
      </c>
      <c r="S263" s="138" t="s">
        <v>1635</v>
      </c>
    </row>
    <row r="264" spans="1:19" s="138" customFormat="1" x14ac:dyDescent="0.25">
      <c r="A264" s="3">
        <f t="shared" si="4"/>
        <v>261</v>
      </c>
      <c r="B264" s="133" t="s">
        <v>437</v>
      </c>
      <c r="C264" s="134">
        <v>45366</v>
      </c>
      <c r="D264" s="99" t="s">
        <v>12</v>
      </c>
      <c r="E264" s="133" t="s">
        <v>441</v>
      </c>
      <c r="F264" s="133" t="s">
        <v>262</v>
      </c>
      <c r="G264" s="133"/>
      <c r="H264" s="133"/>
      <c r="I264" s="133" t="s">
        <v>442</v>
      </c>
      <c r="J264" s="140"/>
      <c r="K264" s="133"/>
      <c r="L264" s="133"/>
      <c r="M264" s="136"/>
      <c r="N264" s="137">
        <v>1</v>
      </c>
      <c r="O264" s="138" t="s">
        <v>1601</v>
      </c>
      <c r="P264" s="138" t="s">
        <v>1635</v>
      </c>
      <c r="Q264" s="138">
        <v>2</v>
      </c>
      <c r="R264" s="138" t="s">
        <v>1601</v>
      </c>
      <c r="S264" s="138" t="s">
        <v>1635</v>
      </c>
    </row>
    <row r="265" spans="1:19" s="138" customFormat="1" x14ac:dyDescent="0.25">
      <c r="A265" s="3">
        <f t="shared" si="4"/>
        <v>262</v>
      </c>
      <c r="B265" s="133" t="s">
        <v>437</v>
      </c>
      <c r="C265" s="134">
        <v>45366</v>
      </c>
      <c r="D265" s="99" t="s">
        <v>12</v>
      </c>
      <c r="E265" s="133" t="s">
        <v>446</v>
      </c>
      <c r="F265" s="133" t="s">
        <v>262</v>
      </c>
      <c r="G265" s="133"/>
      <c r="H265" s="133"/>
      <c r="I265" s="133" t="s">
        <v>447</v>
      </c>
      <c r="J265" s="140"/>
      <c r="K265" s="133"/>
      <c r="L265" s="133"/>
      <c r="M265" s="136"/>
      <c r="N265" s="137">
        <v>1</v>
      </c>
      <c r="O265" s="138" t="s">
        <v>1601</v>
      </c>
      <c r="P265" s="138" t="s">
        <v>1635</v>
      </c>
      <c r="Q265" s="138">
        <v>2</v>
      </c>
      <c r="R265" s="138" t="s">
        <v>1601</v>
      </c>
      <c r="S265" s="138" t="s">
        <v>1635</v>
      </c>
    </row>
    <row r="266" spans="1:19" s="138" customFormat="1" x14ac:dyDescent="0.25">
      <c r="A266" s="3">
        <f t="shared" si="4"/>
        <v>263</v>
      </c>
      <c r="B266" s="133" t="s">
        <v>437</v>
      </c>
      <c r="C266" s="134">
        <v>45366</v>
      </c>
      <c r="D266" s="99" t="s">
        <v>12</v>
      </c>
      <c r="E266" s="133" t="s">
        <v>451</v>
      </c>
      <c r="F266" s="133" t="s">
        <v>262</v>
      </c>
      <c r="G266" s="133"/>
      <c r="H266" s="133"/>
      <c r="I266" s="133" t="s">
        <v>452</v>
      </c>
      <c r="J266" s="140"/>
      <c r="K266" s="133"/>
      <c r="L266" s="133"/>
      <c r="M266" s="136"/>
      <c r="N266" s="137">
        <v>1</v>
      </c>
      <c r="O266" s="138" t="s">
        <v>1601</v>
      </c>
      <c r="P266" s="138" t="s">
        <v>1635</v>
      </c>
      <c r="Q266" s="138">
        <v>2</v>
      </c>
      <c r="R266" s="138" t="s">
        <v>1601</v>
      </c>
      <c r="S266" s="138" t="s">
        <v>1635</v>
      </c>
    </row>
    <row r="267" spans="1:19" s="138" customFormat="1" x14ac:dyDescent="0.25">
      <c r="A267" s="3">
        <f t="shared" si="4"/>
        <v>264</v>
      </c>
      <c r="B267" s="133" t="s">
        <v>437</v>
      </c>
      <c r="C267" s="134">
        <v>45366</v>
      </c>
      <c r="D267" s="99" t="s">
        <v>12</v>
      </c>
      <c r="E267" s="133" t="s">
        <v>457</v>
      </c>
      <c r="F267" s="133" t="s">
        <v>262</v>
      </c>
      <c r="G267" s="133"/>
      <c r="H267" s="133"/>
      <c r="I267" s="133" t="s">
        <v>452</v>
      </c>
      <c r="J267" s="140"/>
      <c r="K267" s="133"/>
      <c r="L267" s="133"/>
      <c r="M267" s="136"/>
      <c r="N267" s="137">
        <v>1</v>
      </c>
      <c r="O267" s="138" t="s">
        <v>1601</v>
      </c>
      <c r="P267" s="138" t="s">
        <v>1635</v>
      </c>
      <c r="Q267" s="138">
        <v>2</v>
      </c>
      <c r="R267" s="138" t="s">
        <v>1601</v>
      </c>
      <c r="S267" s="138" t="s">
        <v>1635</v>
      </c>
    </row>
    <row r="268" spans="1:19" s="138" customFormat="1" x14ac:dyDescent="0.25">
      <c r="A268" s="3">
        <f t="shared" si="4"/>
        <v>265</v>
      </c>
      <c r="B268" s="133" t="s">
        <v>437</v>
      </c>
      <c r="C268" s="134">
        <v>45366</v>
      </c>
      <c r="D268" s="99" t="s">
        <v>12</v>
      </c>
      <c r="E268" s="133" t="s">
        <v>458</v>
      </c>
      <c r="F268" s="133" t="s">
        <v>262</v>
      </c>
      <c r="G268" s="133"/>
      <c r="H268" s="133"/>
      <c r="I268" s="133" t="s">
        <v>459</v>
      </c>
      <c r="J268" s="140"/>
      <c r="K268" s="133"/>
      <c r="L268" s="133"/>
      <c r="M268" s="136"/>
      <c r="N268" s="137">
        <v>1</v>
      </c>
      <c r="O268" s="138" t="s">
        <v>1601</v>
      </c>
      <c r="P268" s="138" t="s">
        <v>1635</v>
      </c>
      <c r="Q268" s="138">
        <v>2</v>
      </c>
      <c r="R268" s="138" t="s">
        <v>1601</v>
      </c>
      <c r="S268" s="138" t="s">
        <v>1635</v>
      </c>
    </row>
    <row r="269" spans="1:19" s="138" customFormat="1" x14ac:dyDescent="0.25">
      <c r="A269" s="3">
        <f t="shared" si="4"/>
        <v>266</v>
      </c>
      <c r="B269" s="133" t="s">
        <v>437</v>
      </c>
      <c r="C269" s="134">
        <v>45358</v>
      </c>
      <c r="D269" s="4" t="s">
        <v>12</v>
      </c>
      <c r="E269" s="133" t="s">
        <v>1650</v>
      </c>
      <c r="F269" s="133" t="s">
        <v>262</v>
      </c>
      <c r="G269" s="133"/>
      <c r="H269" s="133"/>
      <c r="I269" s="133" t="s">
        <v>201</v>
      </c>
      <c r="J269" s="133"/>
      <c r="K269" s="133"/>
      <c r="L269" s="133"/>
      <c r="M269" s="136"/>
      <c r="N269" s="137">
        <v>1</v>
      </c>
      <c r="O269" s="138" t="s">
        <v>1601</v>
      </c>
      <c r="P269" s="138" t="s">
        <v>1635</v>
      </c>
      <c r="Q269" s="138">
        <v>2</v>
      </c>
      <c r="R269" s="138" t="s">
        <v>1601</v>
      </c>
      <c r="S269" s="138" t="s">
        <v>1635</v>
      </c>
    </row>
    <row r="270" spans="1:19" s="138" customFormat="1" x14ac:dyDescent="0.25">
      <c r="A270" s="3">
        <f t="shared" si="4"/>
        <v>267</v>
      </c>
      <c r="B270" s="133" t="s">
        <v>437</v>
      </c>
      <c r="C270" s="134">
        <v>45366</v>
      </c>
      <c r="D270" s="99" t="s">
        <v>12</v>
      </c>
      <c r="E270" s="133" t="s">
        <v>460</v>
      </c>
      <c r="F270" s="133" t="s">
        <v>262</v>
      </c>
      <c r="G270" s="133"/>
      <c r="H270" s="133"/>
      <c r="I270" s="133" t="s">
        <v>461</v>
      </c>
      <c r="J270" s="140"/>
      <c r="K270" s="133"/>
      <c r="L270" s="133"/>
      <c r="M270" s="136"/>
      <c r="N270" s="137">
        <v>1</v>
      </c>
      <c r="O270" s="138" t="s">
        <v>1601</v>
      </c>
      <c r="P270" s="138" t="s">
        <v>1635</v>
      </c>
      <c r="Q270" s="138">
        <v>2</v>
      </c>
      <c r="R270" s="138" t="s">
        <v>1601</v>
      </c>
      <c r="S270" s="138" t="s">
        <v>1635</v>
      </c>
    </row>
    <row r="271" spans="1:19" x14ac:dyDescent="0.25">
      <c r="A271" s="3">
        <f t="shared" si="4"/>
        <v>268</v>
      </c>
      <c r="B271" s="3" t="s">
        <v>260</v>
      </c>
      <c r="C271" s="4">
        <v>45358</v>
      </c>
      <c r="D271" s="4" t="s">
        <v>26</v>
      </c>
      <c r="E271" s="3" t="s">
        <v>261</v>
      </c>
      <c r="F271" s="3" t="s">
        <v>262</v>
      </c>
      <c r="G271" s="3"/>
      <c r="H271" s="3"/>
      <c r="I271" s="3" t="s">
        <v>25</v>
      </c>
      <c r="J271" s="3"/>
      <c r="K271" s="3"/>
      <c r="L271" s="3"/>
      <c r="M271" s="8"/>
      <c r="N271" s="103">
        <v>1</v>
      </c>
      <c r="O271" t="s">
        <v>1601</v>
      </c>
      <c r="P271" t="s">
        <v>260</v>
      </c>
      <c r="Q271">
        <v>2</v>
      </c>
      <c r="R271" t="s">
        <v>1601</v>
      </c>
      <c r="S271" t="s">
        <v>260</v>
      </c>
    </row>
    <row r="272" spans="1:19" x14ac:dyDescent="0.25">
      <c r="A272" s="3">
        <f t="shared" si="4"/>
        <v>269</v>
      </c>
      <c r="B272" s="3" t="s">
        <v>260</v>
      </c>
      <c r="C272" s="4">
        <v>45358</v>
      </c>
      <c r="D272" s="4" t="s">
        <v>26</v>
      </c>
      <c r="E272" s="3" t="s">
        <v>265</v>
      </c>
      <c r="F272" s="3" t="s">
        <v>262</v>
      </c>
      <c r="G272" s="3"/>
      <c r="H272" s="3"/>
      <c r="I272" s="3" t="s">
        <v>36</v>
      </c>
      <c r="J272" s="3"/>
      <c r="K272" s="3"/>
      <c r="L272" s="3"/>
      <c r="M272" s="8"/>
      <c r="N272" s="103">
        <v>1</v>
      </c>
      <c r="O272" t="s">
        <v>1601</v>
      </c>
      <c r="P272" t="s">
        <v>260</v>
      </c>
      <c r="Q272">
        <v>2</v>
      </c>
      <c r="R272" t="s">
        <v>1601</v>
      </c>
      <c r="S272" t="s">
        <v>260</v>
      </c>
    </row>
    <row r="273" spans="1:20" x14ac:dyDescent="0.25">
      <c r="A273" s="3">
        <f t="shared" si="4"/>
        <v>270</v>
      </c>
      <c r="B273" s="3" t="s">
        <v>260</v>
      </c>
      <c r="C273" s="4">
        <v>45358</v>
      </c>
      <c r="D273" s="4" t="s">
        <v>12</v>
      </c>
      <c r="E273" s="3" t="s">
        <v>321</v>
      </c>
      <c r="F273" s="3" t="s">
        <v>262</v>
      </c>
      <c r="G273" s="3"/>
      <c r="H273" s="3"/>
      <c r="I273" s="3" t="s">
        <v>322</v>
      </c>
      <c r="J273" s="6"/>
      <c r="K273" s="3"/>
      <c r="L273" s="3"/>
      <c r="M273" s="8"/>
      <c r="N273" s="103">
        <v>1</v>
      </c>
    </row>
    <row r="274" spans="1:20" x14ac:dyDescent="0.25">
      <c r="A274" s="3">
        <f t="shared" si="4"/>
        <v>271</v>
      </c>
      <c r="B274" s="3" t="s">
        <v>260</v>
      </c>
      <c r="C274" s="4">
        <v>45358</v>
      </c>
      <c r="D274" s="4" t="s">
        <v>12</v>
      </c>
      <c r="E274" s="3" t="s">
        <v>323</v>
      </c>
      <c r="F274" s="3" t="s">
        <v>262</v>
      </c>
      <c r="G274" s="3"/>
      <c r="H274" s="3"/>
      <c r="I274" s="3" t="s">
        <v>324</v>
      </c>
      <c r="J274" s="6"/>
      <c r="K274" s="3"/>
      <c r="L274" s="3"/>
      <c r="M274" s="8"/>
      <c r="N274" s="103">
        <v>1</v>
      </c>
    </row>
    <row r="275" spans="1:20" x14ac:dyDescent="0.25">
      <c r="A275" s="3">
        <f t="shared" si="4"/>
        <v>272</v>
      </c>
      <c r="B275" s="98" t="s">
        <v>260</v>
      </c>
      <c r="C275" s="99">
        <v>45371</v>
      </c>
      <c r="D275" s="99" t="s">
        <v>12</v>
      </c>
      <c r="E275" s="98" t="s">
        <v>266</v>
      </c>
      <c r="F275" s="98" t="s">
        <v>262</v>
      </c>
      <c r="G275" s="98"/>
      <c r="H275" s="98"/>
      <c r="I275" s="98" t="s">
        <v>47</v>
      </c>
      <c r="J275" s="98"/>
      <c r="K275" s="98"/>
      <c r="L275" s="98"/>
      <c r="M275" s="104"/>
      <c r="N275" s="105">
        <v>1</v>
      </c>
      <c r="O275" s="106" t="s">
        <v>1601</v>
      </c>
      <c r="P275" s="106" t="s">
        <v>260</v>
      </c>
      <c r="Q275" s="106">
        <v>2</v>
      </c>
      <c r="R275" s="106" t="s">
        <v>1601</v>
      </c>
      <c r="S275" s="106" t="s">
        <v>214</v>
      </c>
    </row>
    <row r="276" spans="1:20" x14ac:dyDescent="0.25">
      <c r="A276" s="3">
        <f t="shared" si="4"/>
        <v>273</v>
      </c>
      <c r="B276" s="3" t="s">
        <v>260</v>
      </c>
      <c r="C276" s="4">
        <v>45371</v>
      </c>
      <c r="D276" s="4" t="s">
        <v>12</v>
      </c>
      <c r="E276" s="3" t="s">
        <v>267</v>
      </c>
      <c r="F276" s="3" t="s">
        <v>262</v>
      </c>
      <c r="G276" s="3"/>
      <c r="H276" s="3"/>
      <c r="I276" s="3" t="s">
        <v>268</v>
      </c>
      <c r="J276" s="3"/>
      <c r="K276" s="3"/>
      <c r="L276" s="3"/>
      <c r="M276" s="8"/>
      <c r="N276" s="103">
        <v>1</v>
      </c>
      <c r="O276" t="s">
        <v>1601</v>
      </c>
      <c r="P276" t="s">
        <v>214</v>
      </c>
      <c r="Q276">
        <v>2</v>
      </c>
      <c r="R276" t="s">
        <v>1600</v>
      </c>
      <c r="S276" t="s">
        <v>214</v>
      </c>
    </row>
    <row r="277" spans="1:20" s="138" customFormat="1" x14ac:dyDescent="0.25">
      <c r="A277" s="3">
        <f t="shared" si="4"/>
        <v>274</v>
      </c>
      <c r="B277" s="133" t="s">
        <v>325</v>
      </c>
      <c r="C277" s="134">
        <v>45365</v>
      </c>
      <c r="D277" s="4" t="s">
        <v>26</v>
      </c>
      <c r="E277" s="133" t="s">
        <v>328</v>
      </c>
      <c r="F277" s="133" t="s">
        <v>216</v>
      </c>
      <c r="G277" s="133"/>
      <c r="H277" s="133" t="s">
        <v>217</v>
      </c>
      <c r="I277" s="133" t="s">
        <v>329</v>
      </c>
      <c r="J277" s="140">
        <v>2990</v>
      </c>
      <c r="K277" s="133"/>
      <c r="L277" s="133"/>
      <c r="M277" s="136"/>
      <c r="N277" s="137">
        <v>1</v>
      </c>
      <c r="O277" s="138" t="s">
        <v>1599</v>
      </c>
      <c r="P277" s="138" t="s">
        <v>325</v>
      </c>
      <c r="Q277" s="138">
        <v>2</v>
      </c>
      <c r="R277" s="138" t="s">
        <v>1599</v>
      </c>
      <c r="S277" s="138" t="s">
        <v>325</v>
      </c>
    </row>
    <row r="278" spans="1:20" s="138" customFormat="1" x14ac:dyDescent="0.25">
      <c r="A278" s="3">
        <f t="shared" si="4"/>
        <v>275</v>
      </c>
      <c r="B278" s="133" t="s">
        <v>325</v>
      </c>
      <c r="C278" s="134">
        <v>45365</v>
      </c>
      <c r="D278" s="4" t="s">
        <v>26</v>
      </c>
      <c r="E278" s="133" t="s">
        <v>326</v>
      </c>
      <c r="F278" s="133" t="s">
        <v>216</v>
      </c>
      <c r="G278" s="133"/>
      <c r="H278" s="133" t="s">
        <v>217</v>
      </c>
      <c r="I278" s="133" t="s">
        <v>327</v>
      </c>
      <c r="J278" s="140"/>
      <c r="K278" s="133"/>
      <c r="L278" s="133"/>
      <c r="M278" s="136"/>
      <c r="N278" s="137">
        <v>1</v>
      </c>
      <c r="O278" s="138" t="s">
        <v>1599</v>
      </c>
      <c r="P278" s="138" t="s">
        <v>325</v>
      </c>
      <c r="Q278" s="138">
        <v>2</v>
      </c>
      <c r="R278" s="138" t="s">
        <v>1599</v>
      </c>
      <c r="S278" s="138" t="s">
        <v>325</v>
      </c>
    </row>
    <row r="279" spans="1:20" s="138" customFormat="1" x14ac:dyDescent="0.25">
      <c r="A279" s="3">
        <f t="shared" si="4"/>
        <v>276</v>
      </c>
      <c r="B279" s="133" t="s">
        <v>325</v>
      </c>
      <c r="C279" s="134">
        <v>45365</v>
      </c>
      <c r="D279" s="4" t="s">
        <v>82</v>
      </c>
      <c r="E279" s="133" t="s">
        <v>335</v>
      </c>
      <c r="F279" s="133" t="s">
        <v>216</v>
      </c>
      <c r="G279" s="133"/>
      <c r="H279" s="133" t="s">
        <v>217</v>
      </c>
      <c r="I279" s="133" t="s">
        <v>336</v>
      </c>
      <c r="J279" s="140"/>
      <c r="K279" s="133"/>
      <c r="L279" s="133"/>
      <c r="M279" s="136"/>
      <c r="N279" s="137">
        <v>1</v>
      </c>
      <c r="O279" s="138" t="s">
        <v>1599</v>
      </c>
      <c r="P279" s="138" t="s">
        <v>325</v>
      </c>
      <c r="Q279" s="138">
        <v>2</v>
      </c>
      <c r="R279" s="138" t="s">
        <v>1599</v>
      </c>
      <c r="S279" s="138" t="s">
        <v>325</v>
      </c>
    </row>
    <row r="280" spans="1:20" s="138" customFormat="1" x14ac:dyDescent="0.25">
      <c r="A280" s="3">
        <f t="shared" si="4"/>
        <v>277</v>
      </c>
      <c r="B280" s="133" t="s">
        <v>325</v>
      </c>
      <c r="C280" s="134">
        <v>45365</v>
      </c>
      <c r="D280" s="4" t="s">
        <v>12</v>
      </c>
      <c r="E280" s="133" t="s">
        <v>337</v>
      </c>
      <c r="F280" s="133" t="s">
        <v>216</v>
      </c>
      <c r="G280" s="133"/>
      <c r="H280" s="133" t="s">
        <v>217</v>
      </c>
      <c r="I280" s="133" t="s">
        <v>338</v>
      </c>
      <c r="J280" s="140"/>
      <c r="K280" s="133"/>
      <c r="L280" s="133"/>
      <c r="M280" s="136"/>
      <c r="N280" s="137">
        <v>1</v>
      </c>
      <c r="O280" s="138" t="s">
        <v>1599</v>
      </c>
      <c r="P280" s="138" t="s">
        <v>325</v>
      </c>
      <c r="Q280" s="138">
        <v>2</v>
      </c>
      <c r="R280" s="138" t="s">
        <v>1599</v>
      </c>
      <c r="S280" s="138" t="s">
        <v>325</v>
      </c>
    </row>
    <row r="281" spans="1:20" s="138" customFormat="1" x14ac:dyDescent="0.25">
      <c r="A281" s="3">
        <f t="shared" si="4"/>
        <v>278</v>
      </c>
      <c r="B281" s="133" t="s">
        <v>325</v>
      </c>
      <c r="C281" s="134">
        <v>45365</v>
      </c>
      <c r="D281" s="4" t="s">
        <v>12</v>
      </c>
      <c r="E281" s="133" t="s">
        <v>333</v>
      </c>
      <c r="F281" s="133" t="s">
        <v>216</v>
      </c>
      <c r="G281" s="133"/>
      <c r="H281" s="133" t="s">
        <v>217</v>
      </c>
      <c r="I281" s="133" t="s">
        <v>334</v>
      </c>
      <c r="J281" s="140">
        <v>10976.5</v>
      </c>
      <c r="K281" s="133"/>
      <c r="L281" s="133"/>
      <c r="M281" s="136"/>
      <c r="N281" s="137">
        <v>1</v>
      </c>
      <c r="O281" s="138" t="s">
        <v>1599</v>
      </c>
      <c r="P281" s="138" t="s">
        <v>325</v>
      </c>
      <c r="Q281" s="138">
        <v>2</v>
      </c>
      <c r="R281" s="138" t="s">
        <v>1599</v>
      </c>
      <c r="S281" s="138" t="s">
        <v>325</v>
      </c>
    </row>
    <row r="282" spans="1:20" s="138" customFormat="1" x14ac:dyDescent="0.25">
      <c r="A282" s="3">
        <f t="shared" si="4"/>
        <v>279</v>
      </c>
      <c r="B282" s="133" t="s">
        <v>325</v>
      </c>
      <c r="C282" s="134">
        <v>45365</v>
      </c>
      <c r="D282" s="4" t="s">
        <v>12</v>
      </c>
      <c r="E282" s="133" t="s">
        <v>339</v>
      </c>
      <c r="F282" s="133" t="s">
        <v>216</v>
      </c>
      <c r="G282" s="133"/>
      <c r="H282" s="133" t="s">
        <v>217</v>
      </c>
      <c r="I282" s="133" t="s">
        <v>340</v>
      </c>
      <c r="J282" s="140"/>
      <c r="K282" s="133"/>
      <c r="L282" s="133"/>
      <c r="M282" s="136"/>
      <c r="N282" s="137">
        <v>1</v>
      </c>
      <c r="O282" s="138" t="s">
        <v>1599</v>
      </c>
      <c r="P282" s="138" t="s">
        <v>325</v>
      </c>
      <c r="Q282" s="138">
        <v>2</v>
      </c>
      <c r="R282" s="138" t="s">
        <v>1599</v>
      </c>
      <c r="S282" s="138" t="s">
        <v>325</v>
      </c>
    </row>
    <row r="283" spans="1:20" s="138" customFormat="1" x14ac:dyDescent="0.25">
      <c r="A283" s="3">
        <f t="shared" si="4"/>
        <v>280</v>
      </c>
      <c r="B283" s="133" t="s">
        <v>325</v>
      </c>
      <c r="C283" s="134">
        <v>45365</v>
      </c>
      <c r="D283" s="4" t="s">
        <v>12</v>
      </c>
      <c r="E283" s="133" t="s">
        <v>341</v>
      </c>
      <c r="F283" s="133" t="s">
        <v>216</v>
      </c>
      <c r="G283" s="133"/>
      <c r="H283" s="133" t="s">
        <v>217</v>
      </c>
      <c r="I283" s="133" t="s">
        <v>340</v>
      </c>
      <c r="J283" s="140"/>
      <c r="K283" s="133"/>
      <c r="L283" s="133"/>
      <c r="M283" s="136"/>
      <c r="N283" s="137">
        <v>1</v>
      </c>
      <c r="O283" s="138" t="s">
        <v>1599</v>
      </c>
      <c r="P283" s="138" t="s">
        <v>325</v>
      </c>
      <c r="Q283" s="138">
        <v>2</v>
      </c>
      <c r="R283" s="138" t="s">
        <v>1599</v>
      </c>
      <c r="S283" s="138" t="s">
        <v>325</v>
      </c>
    </row>
    <row r="284" spans="1:20" s="138" customFormat="1" x14ac:dyDescent="0.25">
      <c r="A284" s="3">
        <f t="shared" si="4"/>
        <v>281</v>
      </c>
      <c r="B284" s="133" t="s">
        <v>325</v>
      </c>
      <c r="C284" s="134">
        <v>45365</v>
      </c>
      <c r="D284" s="4" t="s">
        <v>12</v>
      </c>
      <c r="E284" s="133" t="s">
        <v>342</v>
      </c>
      <c r="F284" s="133" t="s">
        <v>216</v>
      </c>
      <c r="G284" s="134">
        <v>44614</v>
      </c>
      <c r="H284" s="133" t="s">
        <v>217</v>
      </c>
      <c r="I284" s="133" t="s">
        <v>586</v>
      </c>
      <c r="J284" s="140">
        <v>29799</v>
      </c>
      <c r="K284" s="134"/>
      <c r="L284" s="141" t="s">
        <v>585</v>
      </c>
      <c r="M284" s="136"/>
      <c r="N284" s="137">
        <v>1</v>
      </c>
      <c r="O284" s="138" t="s">
        <v>1599</v>
      </c>
      <c r="P284" s="138" t="s">
        <v>325</v>
      </c>
      <c r="Q284" s="138">
        <v>2</v>
      </c>
      <c r="R284" s="138" t="s">
        <v>1601</v>
      </c>
      <c r="S284" s="138" t="s">
        <v>1646</v>
      </c>
      <c r="T284" s="138" t="s">
        <v>1662</v>
      </c>
    </row>
    <row r="285" spans="1:20" s="138" customFormat="1" ht="75" x14ac:dyDescent="0.25">
      <c r="A285" s="3">
        <f t="shared" si="4"/>
        <v>282</v>
      </c>
      <c r="B285" s="133" t="s">
        <v>325</v>
      </c>
      <c r="C285" s="134">
        <v>45404</v>
      </c>
      <c r="D285" s="4" t="s">
        <v>12</v>
      </c>
      <c r="E285" s="133" t="s">
        <v>510</v>
      </c>
      <c r="F285" s="133" t="s">
        <v>216</v>
      </c>
      <c r="G285" s="133"/>
      <c r="H285" s="133" t="s">
        <v>217</v>
      </c>
      <c r="I285" s="136" t="s">
        <v>511</v>
      </c>
      <c r="J285" s="140">
        <v>275000.01</v>
      </c>
      <c r="K285" s="133"/>
      <c r="L285" s="133"/>
      <c r="M285" s="136"/>
      <c r="N285" s="137">
        <v>1</v>
      </c>
    </row>
    <row r="286" spans="1:20" s="138" customFormat="1" x14ac:dyDescent="0.25">
      <c r="A286" s="3">
        <f t="shared" si="4"/>
        <v>283</v>
      </c>
      <c r="B286" s="133" t="s">
        <v>325</v>
      </c>
      <c r="C286" s="134">
        <v>45365</v>
      </c>
      <c r="D286" s="4" t="s">
        <v>12</v>
      </c>
      <c r="E286" s="133" t="s">
        <v>331</v>
      </c>
      <c r="F286" s="133" t="s">
        <v>216</v>
      </c>
      <c r="G286" s="134">
        <v>44504</v>
      </c>
      <c r="H286" s="133" t="s">
        <v>217</v>
      </c>
      <c r="I286" s="133" t="s">
        <v>578</v>
      </c>
      <c r="J286" s="140">
        <v>17980</v>
      </c>
      <c r="K286" s="133"/>
      <c r="L286" s="141" t="s">
        <v>579</v>
      </c>
      <c r="M286" s="136"/>
      <c r="N286" s="137">
        <v>1</v>
      </c>
      <c r="O286" s="138" t="s">
        <v>1599</v>
      </c>
      <c r="P286" s="138" t="s">
        <v>325</v>
      </c>
      <c r="Q286" s="138">
        <v>2</v>
      </c>
      <c r="R286" s="138" t="s">
        <v>1599</v>
      </c>
      <c r="S286" s="138" t="s">
        <v>325</v>
      </c>
    </row>
    <row r="287" spans="1:20" s="138" customFormat="1" ht="16.5" customHeight="1" x14ac:dyDescent="0.25">
      <c r="A287" s="3">
        <f t="shared" si="4"/>
        <v>284</v>
      </c>
      <c r="B287" s="133" t="s">
        <v>325</v>
      </c>
      <c r="C287" s="134">
        <v>45404</v>
      </c>
      <c r="D287" s="4" t="s">
        <v>12</v>
      </c>
      <c r="E287" s="133" t="s">
        <v>522</v>
      </c>
      <c r="F287" s="133" t="s">
        <v>216</v>
      </c>
      <c r="G287" s="133"/>
      <c r="H287" s="133" t="s">
        <v>217</v>
      </c>
      <c r="I287" s="136" t="s">
        <v>1668</v>
      </c>
      <c r="J287" s="140">
        <v>219010</v>
      </c>
      <c r="K287" s="133"/>
      <c r="L287" s="133"/>
      <c r="M287" s="136"/>
      <c r="N287" s="137">
        <v>1</v>
      </c>
    </row>
    <row r="288" spans="1:20" s="138" customFormat="1" ht="15" customHeight="1" x14ac:dyDescent="0.25">
      <c r="A288" s="3">
        <f t="shared" si="4"/>
        <v>285</v>
      </c>
      <c r="B288" s="133" t="s">
        <v>325</v>
      </c>
      <c r="C288" s="134">
        <v>45404</v>
      </c>
      <c r="D288" s="4" t="s">
        <v>12</v>
      </c>
      <c r="E288" s="133" t="s">
        <v>523</v>
      </c>
      <c r="F288" s="133" t="s">
        <v>216</v>
      </c>
      <c r="G288" s="133"/>
      <c r="H288" s="133" t="s">
        <v>217</v>
      </c>
      <c r="I288" s="136" t="s">
        <v>1667</v>
      </c>
      <c r="J288" s="140">
        <v>606000</v>
      </c>
      <c r="K288" s="133"/>
      <c r="L288" s="133"/>
      <c r="M288" s="136"/>
      <c r="N288" s="137">
        <v>1</v>
      </c>
    </row>
    <row r="289" spans="1:20" ht="15" customHeight="1" x14ac:dyDescent="0.25">
      <c r="A289" s="3">
        <f t="shared" si="4"/>
        <v>286</v>
      </c>
      <c r="B289" s="98" t="s">
        <v>343</v>
      </c>
      <c r="C289" s="99">
        <v>45358</v>
      </c>
      <c r="D289" s="99" t="s">
        <v>12</v>
      </c>
      <c r="E289" s="98" t="s">
        <v>231</v>
      </c>
      <c r="F289" s="98" t="s">
        <v>1527</v>
      </c>
      <c r="G289" s="98"/>
      <c r="H289" s="98"/>
      <c r="I289" s="98" t="s">
        <v>47</v>
      </c>
      <c r="J289" s="100">
        <v>573.15</v>
      </c>
      <c r="K289" s="98"/>
      <c r="L289" s="98"/>
      <c r="M289" s="104"/>
      <c r="N289" s="105">
        <v>1</v>
      </c>
      <c r="O289" s="106" t="s">
        <v>1601</v>
      </c>
      <c r="P289" s="106" t="s">
        <v>214</v>
      </c>
      <c r="Q289" s="106">
        <v>2</v>
      </c>
      <c r="R289" s="106" t="s">
        <v>1601</v>
      </c>
      <c r="S289" s="106" t="s">
        <v>1602</v>
      </c>
    </row>
    <row r="290" spans="1:20" ht="13.5" customHeight="1" x14ac:dyDescent="0.25">
      <c r="A290" s="3">
        <f t="shared" si="4"/>
        <v>287</v>
      </c>
      <c r="B290" s="3" t="s">
        <v>505</v>
      </c>
      <c r="C290" s="4">
        <v>45370</v>
      </c>
      <c r="D290" s="4" t="s">
        <v>12</v>
      </c>
      <c r="E290" s="3" t="s">
        <v>506</v>
      </c>
      <c r="F290" s="3" t="s">
        <v>1527</v>
      </c>
      <c r="G290" s="4">
        <v>42871</v>
      </c>
      <c r="H290" s="3"/>
      <c r="I290" s="3" t="s">
        <v>332</v>
      </c>
      <c r="J290" s="6">
        <v>11484</v>
      </c>
      <c r="K290" s="4">
        <v>45428</v>
      </c>
      <c r="L290" s="9" t="s">
        <v>1556</v>
      </c>
      <c r="M290" s="8"/>
      <c r="N290" s="103">
        <v>1</v>
      </c>
      <c r="O290" t="s">
        <v>1601</v>
      </c>
      <c r="P290" t="s">
        <v>1666</v>
      </c>
      <c r="Q290">
        <v>2</v>
      </c>
      <c r="R290" t="s">
        <v>1601</v>
      </c>
      <c r="S290" t="s">
        <v>1666</v>
      </c>
    </row>
    <row r="291" spans="1:20" s="138" customFormat="1" ht="15.75" customHeight="1" x14ac:dyDescent="0.25">
      <c r="A291" s="3">
        <f t="shared" si="4"/>
        <v>288</v>
      </c>
      <c r="B291" s="133" t="s">
        <v>505</v>
      </c>
      <c r="C291" s="134">
        <v>45358</v>
      </c>
      <c r="D291" s="4" t="s">
        <v>12</v>
      </c>
      <c r="E291" s="133" t="s">
        <v>38</v>
      </c>
      <c r="F291" s="133" t="s">
        <v>39</v>
      </c>
      <c r="G291" s="133"/>
      <c r="H291" s="133"/>
      <c r="I291" s="133" t="s">
        <v>40</v>
      </c>
      <c r="J291" s="140">
        <v>15872.81</v>
      </c>
      <c r="K291" s="133"/>
      <c r="L291" s="133"/>
      <c r="M291" s="136"/>
      <c r="N291" s="137">
        <v>1</v>
      </c>
      <c r="O291" s="138" t="s">
        <v>1599</v>
      </c>
      <c r="P291" s="138" t="s">
        <v>1602</v>
      </c>
      <c r="Q291" s="143">
        <v>2</v>
      </c>
      <c r="R291" s="138" t="s">
        <v>1601</v>
      </c>
      <c r="S291" s="138" t="s">
        <v>1602</v>
      </c>
      <c r="T291" s="138" t="s">
        <v>1651</v>
      </c>
    </row>
    <row r="292" spans="1:20" s="138" customFormat="1" ht="15.75" customHeight="1" x14ac:dyDescent="0.25">
      <c r="A292" s="3">
        <f t="shared" si="4"/>
        <v>289</v>
      </c>
      <c r="B292" s="133" t="s">
        <v>505</v>
      </c>
      <c r="C292" s="134">
        <v>45358</v>
      </c>
      <c r="D292" s="4" t="s">
        <v>26</v>
      </c>
      <c r="E292" s="133" t="s">
        <v>43</v>
      </c>
      <c r="F292" s="133" t="s">
        <v>34</v>
      </c>
      <c r="G292" s="133"/>
      <c r="H292" s="133" t="s">
        <v>35</v>
      </c>
      <c r="I292" s="133" t="s">
        <v>1604</v>
      </c>
      <c r="J292" s="140">
        <v>10999</v>
      </c>
      <c r="K292" s="133"/>
      <c r="L292" s="133"/>
      <c r="M292" s="136"/>
      <c r="N292" s="137">
        <v>1</v>
      </c>
      <c r="O292" s="138" t="s">
        <v>1601</v>
      </c>
      <c r="P292" s="138" t="s">
        <v>1602</v>
      </c>
      <c r="Q292" s="143">
        <v>2</v>
      </c>
      <c r="R292" s="138" t="s">
        <v>1601</v>
      </c>
      <c r="S292" s="138" t="s">
        <v>1602</v>
      </c>
    </row>
    <row r="293" spans="1:20" s="138" customFormat="1" ht="18.75" customHeight="1" x14ac:dyDescent="0.25">
      <c r="A293" s="3">
        <f t="shared" si="4"/>
        <v>290</v>
      </c>
      <c r="B293" s="133" t="s">
        <v>505</v>
      </c>
      <c r="C293" s="134">
        <v>45358</v>
      </c>
      <c r="D293" s="4" t="s">
        <v>26</v>
      </c>
      <c r="E293" s="133" t="s">
        <v>33</v>
      </c>
      <c r="F293" s="133" t="s">
        <v>34</v>
      </c>
      <c r="G293" s="133"/>
      <c r="H293" s="133" t="s">
        <v>35</v>
      </c>
      <c r="I293" s="133" t="s">
        <v>36</v>
      </c>
      <c r="J293" s="133"/>
      <c r="K293" s="133"/>
      <c r="L293" s="133"/>
      <c r="M293" s="136"/>
      <c r="N293" s="137">
        <v>1</v>
      </c>
      <c r="O293" s="138" t="s">
        <v>1601</v>
      </c>
      <c r="P293" s="138" t="s">
        <v>1602</v>
      </c>
      <c r="Q293" s="143">
        <v>2</v>
      </c>
      <c r="R293" s="138" t="s">
        <v>1601</v>
      </c>
      <c r="S293" s="138" t="s">
        <v>1602</v>
      </c>
    </row>
    <row r="294" spans="1:20" s="138" customFormat="1" ht="17.25" customHeight="1" x14ac:dyDescent="0.25">
      <c r="A294" s="3">
        <f t="shared" si="4"/>
        <v>291</v>
      </c>
      <c r="B294" s="133" t="s">
        <v>505</v>
      </c>
      <c r="C294" s="134">
        <v>45358</v>
      </c>
      <c r="D294" s="4" t="s">
        <v>26</v>
      </c>
      <c r="E294" s="133" t="s">
        <v>41</v>
      </c>
      <c r="F294" s="133" t="s">
        <v>34</v>
      </c>
      <c r="G294" s="133"/>
      <c r="H294" s="133" t="s">
        <v>35</v>
      </c>
      <c r="I294" s="133" t="s">
        <v>42</v>
      </c>
      <c r="J294" s="133"/>
      <c r="K294" s="133"/>
      <c r="L294" s="133"/>
      <c r="M294" s="136"/>
      <c r="N294" s="137">
        <v>1</v>
      </c>
      <c r="O294" s="138" t="s">
        <v>1601</v>
      </c>
      <c r="P294" s="138" t="s">
        <v>1602</v>
      </c>
      <c r="Q294" s="143">
        <v>2</v>
      </c>
      <c r="R294" s="138" t="s">
        <v>1601</v>
      </c>
      <c r="S294" s="138" t="s">
        <v>1602</v>
      </c>
    </row>
    <row r="295" spans="1:20" s="138" customFormat="1" ht="17.25" customHeight="1" x14ac:dyDescent="0.25">
      <c r="A295" s="3">
        <f t="shared" si="4"/>
        <v>292</v>
      </c>
      <c r="B295" s="133" t="s">
        <v>505</v>
      </c>
      <c r="C295" s="134">
        <v>45358</v>
      </c>
      <c r="D295" s="4" t="s">
        <v>26</v>
      </c>
      <c r="E295" s="133" t="s">
        <v>45</v>
      </c>
      <c r="F295" s="133" t="s">
        <v>34</v>
      </c>
      <c r="G295" s="133"/>
      <c r="H295" s="133" t="s">
        <v>35</v>
      </c>
      <c r="I295" s="133" t="s">
        <v>44</v>
      </c>
      <c r="J295" s="140">
        <v>10999</v>
      </c>
      <c r="K295" s="133"/>
      <c r="L295" s="133"/>
      <c r="M295" s="136"/>
      <c r="N295" s="137">
        <v>1</v>
      </c>
      <c r="O295" s="138" t="s">
        <v>1601</v>
      </c>
      <c r="P295" s="138" t="s">
        <v>1602</v>
      </c>
      <c r="Q295" s="143">
        <v>2</v>
      </c>
      <c r="R295" s="138" t="s">
        <v>1601</v>
      </c>
      <c r="S295" s="138" t="s">
        <v>1602</v>
      </c>
    </row>
    <row r="296" spans="1:20" s="138" customFormat="1" ht="16.5" customHeight="1" x14ac:dyDescent="0.25">
      <c r="A296" s="3">
        <f t="shared" si="4"/>
        <v>293</v>
      </c>
      <c r="B296" s="133" t="s">
        <v>505</v>
      </c>
      <c r="C296" s="134">
        <v>45358</v>
      </c>
      <c r="D296" s="4" t="s">
        <v>12</v>
      </c>
      <c r="E296" s="133" t="s">
        <v>287</v>
      </c>
      <c r="F296" s="133" t="s">
        <v>34</v>
      </c>
      <c r="G296" s="133"/>
      <c r="H296" s="133" t="s">
        <v>35</v>
      </c>
      <c r="I296" s="133" t="s">
        <v>288</v>
      </c>
      <c r="J296" s="133"/>
      <c r="K296" s="133"/>
      <c r="L296" s="133"/>
      <c r="M296" s="136"/>
      <c r="N296" s="137">
        <v>1</v>
      </c>
      <c r="O296" s="138" t="s">
        <v>1601</v>
      </c>
      <c r="P296" s="138" t="s">
        <v>1631</v>
      </c>
      <c r="Q296" s="138">
        <v>2</v>
      </c>
      <c r="R296" s="138" t="s">
        <v>1601</v>
      </c>
      <c r="S296" s="138" t="s">
        <v>1631</v>
      </c>
    </row>
    <row r="297" spans="1:20" s="138" customFormat="1" ht="18.75" customHeight="1" x14ac:dyDescent="0.25">
      <c r="A297" s="3">
        <f t="shared" si="4"/>
        <v>294</v>
      </c>
      <c r="B297" s="133" t="s">
        <v>505</v>
      </c>
      <c r="C297" s="134">
        <v>45358</v>
      </c>
      <c r="D297" s="4" t="s">
        <v>12</v>
      </c>
      <c r="E297" s="133" t="s">
        <v>289</v>
      </c>
      <c r="F297" s="133" t="s">
        <v>34</v>
      </c>
      <c r="G297" s="133"/>
      <c r="H297" s="133" t="s">
        <v>35</v>
      </c>
      <c r="I297" s="133" t="s">
        <v>290</v>
      </c>
      <c r="J297" s="133"/>
      <c r="K297" s="133"/>
      <c r="L297" s="133"/>
      <c r="M297" s="136"/>
      <c r="N297" s="137">
        <v>1</v>
      </c>
      <c r="O297" s="138" t="s">
        <v>1601</v>
      </c>
      <c r="P297" s="138" t="s">
        <v>1631</v>
      </c>
      <c r="Q297" s="138">
        <v>2</v>
      </c>
      <c r="R297" s="138" t="s">
        <v>1601</v>
      </c>
      <c r="S297" s="138" t="s">
        <v>1631</v>
      </c>
    </row>
    <row r="298" spans="1:20" s="138" customFormat="1" ht="16.5" customHeight="1" x14ac:dyDescent="0.25">
      <c r="A298" s="3">
        <f t="shared" si="4"/>
        <v>295</v>
      </c>
      <c r="B298" s="133" t="s">
        <v>505</v>
      </c>
      <c r="C298" s="134">
        <v>45358</v>
      </c>
      <c r="D298" s="4" t="s">
        <v>12</v>
      </c>
      <c r="E298" s="133" t="s">
        <v>52</v>
      </c>
      <c r="F298" s="133" t="s">
        <v>34</v>
      </c>
      <c r="G298" s="133"/>
      <c r="H298" s="133" t="s">
        <v>35</v>
      </c>
      <c r="I298" s="133" t="s">
        <v>53</v>
      </c>
      <c r="J298" s="133"/>
      <c r="K298" s="133"/>
      <c r="L298" s="133"/>
      <c r="M298" s="136"/>
      <c r="N298" s="137">
        <v>1</v>
      </c>
      <c r="O298" s="138" t="s">
        <v>1601</v>
      </c>
      <c r="P298" s="138" t="s">
        <v>1602</v>
      </c>
      <c r="Q298" s="143">
        <v>2</v>
      </c>
      <c r="R298" s="138" t="s">
        <v>1601</v>
      </c>
      <c r="S298" s="138" t="s">
        <v>1602</v>
      </c>
    </row>
    <row r="299" spans="1:20" s="138" customFormat="1" ht="18.75" customHeight="1" x14ac:dyDescent="0.25">
      <c r="A299" s="3">
        <f t="shared" si="4"/>
        <v>296</v>
      </c>
      <c r="B299" s="133" t="s">
        <v>505</v>
      </c>
      <c r="C299" s="134">
        <v>45358</v>
      </c>
      <c r="D299" s="4" t="s">
        <v>12</v>
      </c>
      <c r="E299" s="133" t="s">
        <v>49</v>
      </c>
      <c r="F299" s="133" t="s">
        <v>34</v>
      </c>
      <c r="G299" s="133"/>
      <c r="H299" s="133" t="s">
        <v>35</v>
      </c>
      <c r="I299" s="133" t="s">
        <v>50</v>
      </c>
      <c r="J299" s="140">
        <v>573.15</v>
      </c>
      <c r="K299" s="133" t="s">
        <v>51</v>
      </c>
      <c r="L299" s="133"/>
      <c r="M299" s="136"/>
      <c r="N299" s="137">
        <v>1</v>
      </c>
      <c r="O299" s="138" t="s">
        <v>1601</v>
      </c>
      <c r="P299" s="138" t="s">
        <v>1602</v>
      </c>
      <c r="Q299" s="143">
        <v>2</v>
      </c>
      <c r="R299" s="138" t="s">
        <v>1601</v>
      </c>
      <c r="S299" s="138" t="s">
        <v>1602</v>
      </c>
    </row>
    <row r="300" spans="1:20" ht="18" customHeight="1" x14ac:dyDescent="0.25">
      <c r="A300" s="3">
        <f t="shared" si="4"/>
        <v>297</v>
      </c>
      <c r="B300" s="3" t="s">
        <v>417</v>
      </c>
      <c r="C300" s="4">
        <v>45358</v>
      </c>
      <c r="D300" s="4" t="s">
        <v>26</v>
      </c>
      <c r="E300" s="3" t="s">
        <v>72</v>
      </c>
      <c r="F300" s="3" t="s">
        <v>56</v>
      </c>
      <c r="G300" s="3"/>
      <c r="H300" s="3" t="s">
        <v>57</v>
      </c>
      <c r="I300" s="3" t="s">
        <v>73</v>
      </c>
      <c r="J300" s="3"/>
      <c r="K300" s="3"/>
      <c r="L300" s="3"/>
      <c r="M300" s="8"/>
      <c r="N300" s="103">
        <v>1</v>
      </c>
      <c r="Q300" s="103"/>
    </row>
    <row r="301" spans="1:20" x14ac:dyDescent="0.25">
      <c r="A301" s="3">
        <f t="shared" si="4"/>
        <v>298</v>
      </c>
      <c r="B301" s="3" t="s">
        <v>417</v>
      </c>
      <c r="C301" s="4">
        <v>45358</v>
      </c>
      <c r="D301" s="4" t="s">
        <v>26</v>
      </c>
      <c r="E301" s="3" t="s">
        <v>66</v>
      </c>
      <c r="F301" s="3" t="s">
        <v>56</v>
      </c>
      <c r="G301" s="3"/>
      <c r="H301" s="3" t="s">
        <v>57</v>
      </c>
      <c r="I301" s="3" t="s">
        <v>67</v>
      </c>
      <c r="J301" s="3"/>
      <c r="K301" s="3"/>
      <c r="L301" s="3"/>
      <c r="M301" s="8"/>
      <c r="N301" s="103">
        <v>1</v>
      </c>
      <c r="O301" t="s">
        <v>1601</v>
      </c>
      <c r="P301" t="s">
        <v>1645</v>
      </c>
      <c r="Q301" s="103">
        <v>2</v>
      </c>
      <c r="R301" t="s">
        <v>1601</v>
      </c>
      <c r="S301" t="s">
        <v>1646</v>
      </c>
    </row>
    <row r="302" spans="1:20" x14ac:dyDescent="0.25">
      <c r="A302" s="3">
        <f t="shared" si="4"/>
        <v>299</v>
      </c>
      <c r="B302" s="3" t="s">
        <v>417</v>
      </c>
      <c r="C302" s="4">
        <v>45358</v>
      </c>
      <c r="D302" s="4" t="s">
        <v>26</v>
      </c>
      <c r="E302" s="3" t="s">
        <v>68</v>
      </c>
      <c r="F302" s="3" t="s">
        <v>56</v>
      </c>
      <c r="G302" s="3"/>
      <c r="H302" s="3" t="s">
        <v>57</v>
      </c>
      <c r="I302" s="3" t="s">
        <v>69</v>
      </c>
      <c r="J302" s="3"/>
      <c r="K302" s="3"/>
      <c r="L302" s="3"/>
      <c r="M302" s="8"/>
      <c r="N302" s="103">
        <v>1</v>
      </c>
      <c r="O302" t="s">
        <v>1601</v>
      </c>
      <c r="P302" t="s">
        <v>1645</v>
      </c>
      <c r="Q302" s="103">
        <v>2</v>
      </c>
      <c r="R302" t="s">
        <v>1601</v>
      </c>
      <c r="S302" t="s">
        <v>1646</v>
      </c>
    </row>
    <row r="303" spans="1:20" ht="17.25" customHeight="1" x14ac:dyDescent="0.25">
      <c r="A303" s="3">
        <f t="shared" si="4"/>
        <v>300</v>
      </c>
      <c r="B303" s="3" t="s">
        <v>417</v>
      </c>
      <c r="C303" s="4">
        <v>45358</v>
      </c>
      <c r="D303" s="4" t="s">
        <v>12</v>
      </c>
      <c r="E303" s="3" t="s">
        <v>70</v>
      </c>
      <c r="F303" s="3" t="s">
        <v>56</v>
      </c>
      <c r="G303" s="3"/>
      <c r="H303" s="3" t="s">
        <v>57</v>
      </c>
      <c r="I303" s="3" t="s">
        <v>71</v>
      </c>
      <c r="J303" s="3"/>
      <c r="K303" s="3"/>
      <c r="L303" s="3"/>
      <c r="M303" s="8"/>
      <c r="N303" s="103">
        <v>1</v>
      </c>
      <c r="Q303" s="103"/>
    </row>
    <row r="304" spans="1:20" s="138" customFormat="1" ht="15.75" customHeight="1" x14ac:dyDescent="0.25">
      <c r="A304" s="3">
        <f t="shared" si="4"/>
        <v>301</v>
      </c>
      <c r="B304" s="133" t="s">
        <v>312</v>
      </c>
      <c r="C304" s="134">
        <v>45693</v>
      </c>
      <c r="D304" s="99" t="s">
        <v>26</v>
      </c>
      <c r="E304" s="133" t="s">
        <v>369</v>
      </c>
      <c r="F304" s="133" t="s">
        <v>216</v>
      </c>
      <c r="G304" s="133"/>
      <c r="H304" s="133"/>
      <c r="I304" s="133" t="s">
        <v>317</v>
      </c>
      <c r="J304" s="140"/>
      <c r="K304" s="133"/>
      <c r="L304" s="133"/>
      <c r="M304" s="136"/>
      <c r="N304" s="137">
        <v>1</v>
      </c>
      <c r="O304" s="138" t="s">
        <v>1601</v>
      </c>
      <c r="P304" s="138" t="s">
        <v>1660</v>
      </c>
      <c r="Q304" s="138">
        <v>2</v>
      </c>
      <c r="R304" s="138" t="s">
        <v>1601</v>
      </c>
      <c r="S304" s="138" t="s">
        <v>312</v>
      </c>
    </row>
    <row r="305" spans="1:20" s="138" customFormat="1" ht="17.25" customHeight="1" x14ac:dyDescent="0.25">
      <c r="A305" s="3">
        <f t="shared" si="4"/>
        <v>302</v>
      </c>
      <c r="B305" s="133" t="s">
        <v>312</v>
      </c>
      <c r="C305" s="134">
        <v>45358</v>
      </c>
      <c r="D305" s="4" t="s">
        <v>26</v>
      </c>
      <c r="E305" s="133" t="s">
        <v>320</v>
      </c>
      <c r="F305" s="133" t="s">
        <v>216</v>
      </c>
      <c r="G305" s="133"/>
      <c r="H305" s="133"/>
      <c r="I305" s="133" t="s">
        <v>317</v>
      </c>
      <c r="J305" s="140"/>
      <c r="K305" s="133"/>
      <c r="L305" s="133"/>
      <c r="M305" s="136"/>
      <c r="N305" s="137">
        <v>1</v>
      </c>
      <c r="O305" s="138" t="s">
        <v>1601</v>
      </c>
      <c r="P305" s="138" t="s">
        <v>312</v>
      </c>
      <c r="Q305" s="138">
        <v>2</v>
      </c>
      <c r="R305" s="138" t="s">
        <v>1601</v>
      </c>
      <c r="S305" s="138" t="s">
        <v>312</v>
      </c>
    </row>
    <row r="306" spans="1:20" s="138" customFormat="1" ht="17.25" customHeight="1" x14ac:dyDescent="0.25">
      <c r="A306" s="3">
        <f t="shared" si="4"/>
        <v>303</v>
      </c>
      <c r="B306" s="133" t="s">
        <v>312</v>
      </c>
      <c r="C306" s="134">
        <v>45358</v>
      </c>
      <c r="D306" s="4" t="s">
        <v>26</v>
      </c>
      <c r="E306" s="133" t="s">
        <v>319</v>
      </c>
      <c r="F306" s="133" t="s">
        <v>216</v>
      </c>
      <c r="G306" s="133"/>
      <c r="H306" s="133" t="s">
        <v>217</v>
      </c>
      <c r="I306" s="133" t="s">
        <v>317</v>
      </c>
      <c r="J306" s="140"/>
      <c r="K306" s="133"/>
      <c r="L306" s="133"/>
      <c r="M306" s="136"/>
      <c r="N306" s="137">
        <v>1</v>
      </c>
      <c r="O306" s="138" t="s">
        <v>1601</v>
      </c>
      <c r="P306" s="138" t="s">
        <v>312</v>
      </c>
      <c r="Q306" s="138">
        <v>2</v>
      </c>
      <c r="R306" s="138" t="s">
        <v>1601</v>
      </c>
      <c r="S306" s="138" t="s">
        <v>312</v>
      </c>
    </row>
    <row r="307" spans="1:20" s="138" customFormat="1" ht="15" customHeight="1" x14ac:dyDescent="0.25">
      <c r="A307" s="3">
        <f t="shared" si="4"/>
        <v>304</v>
      </c>
      <c r="B307" s="133" t="s">
        <v>312</v>
      </c>
      <c r="C307" s="134">
        <v>45358</v>
      </c>
      <c r="D307" s="4" t="s">
        <v>26</v>
      </c>
      <c r="E307" s="133" t="s">
        <v>318</v>
      </c>
      <c r="F307" s="133" t="s">
        <v>216</v>
      </c>
      <c r="G307" s="133"/>
      <c r="H307" s="133" t="s">
        <v>217</v>
      </c>
      <c r="I307" s="133" t="s">
        <v>317</v>
      </c>
      <c r="J307" s="140"/>
      <c r="K307" s="133"/>
      <c r="L307" s="133"/>
      <c r="M307" s="136"/>
      <c r="N307" s="137">
        <v>1</v>
      </c>
      <c r="O307" s="138" t="s">
        <v>1601</v>
      </c>
      <c r="P307" s="138" t="s">
        <v>312</v>
      </c>
      <c r="Q307" s="138">
        <v>2</v>
      </c>
      <c r="R307" s="138" t="s">
        <v>1601</v>
      </c>
      <c r="S307" s="138" t="s">
        <v>312</v>
      </c>
    </row>
    <row r="308" spans="1:20" s="138" customFormat="1" ht="14.25" customHeight="1" x14ac:dyDescent="0.25">
      <c r="A308" s="3">
        <f t="shared" si="4"/>
        <v>305</v>
      </c>
      <c r="B308" s="133" t="s">
        <v>312</v>
      </c>
      <c r="C308" s="134">
        <v>45358</v>
      </c>
      <c r="D308" s="4" t="s">
        <v>26</v>
      </c>
      <c r="E308" s="133" t="s">
        <v>316</v>
      </c>
      <c r="F308" s="133" t="s">
        <v>216</v>
      </c>
      <c r="G308" s="133"/>
      <c r="H308" s="133" t="s">
        <v>217</v>
      </c>
      <c r="I308" s="133" t="s">
        <v>317</v>
      </c>
      <c r="J308" s="140"/>
      <c r="K308" s="133"/>
      <c r="L308" s="133"/>
      <c r="M308" s="136"/>
      <c r="N308" s="137">
        <v>1</v>
      </c>
      <c r="O308" s="138" t="s">
        <v>1601</v>
      </c>
      <c r="P308" s="138" t="s">
        <v>312</v>
      </c>
      <c r="Q308" s="138">
        <v>2</v>
      </c>
      <c r="R308" s="138" t="s">
        <v>1601</v>
      </c>
      <c r="S308" s="138" t="s">
        <v>312</v>
      </c>
    </row>
    <row r="309" spans="1:20" s="138" customFormat="1" ht="16.5" customHeight="1" x14ac:dyDescent="0.25">
      <c r="A309" s="3">
        <f t="shared" si="4"/>
        <v>306</v>
      </c>
      <c r="B309" s="133" t="s">
        <v>312</v>
      </c>
      <c r="C309" s="134">
        <v>45358</v>
      </c>
      <c r="D309" s="4" t="s">
        <v>12</v>
      </c>
      <c r="E309" s="133" t="s">
        <v>313</v>
      </c>
      <c r="F309" s="133" t="s">
        <v>216</v>
      </c>
      <c r="G309" s="133"/>
      <c r="H309" s="133" t="s">
        <v>217</v>
      </c>
      <c r="I309" s="133" t="s">
        <v>314</v>
      </c>
      <c r="J309" s="140">
        <v>1624</v>
      </c>
      <c r="K309" s="133"/>
      <c r="L309" s="133"/>
      <c r="M309" s="136"/>
      <c r="N309" s="137">
        <v>1</v>
      </c>
      <c r="O309" s="138" t="s">
        <v>1601</v>
      </c>
      <c r="P309" s="138" t="s">
        <v>1633</v>
      </c>
      <c r="Q309" s="138">
        <v>2</v>
      </c>
      <c r="R309" s="138" t="s">
        <v>1601</v>
      </c>
      <c r="S309" s="138" t="s">
        <v>1633</v>
      </c>
    </row>
    <row r="310" spans="1:20" s="138" customFormat="1" ht="18" customHeight="1" x14ac:dyDescent="0.25">
      <c r="A310" s="3">
        <f t="shared" si="4"/>
        <v>307</v>
      </c>
      <c r="B310" s="133" t="s">
        <v>312</v>
      </c>
      <c r="C310" s="134">
        <v>45358</v>
      </c>
      <c r="D310" s="4" t="s">
        <v>12</v>
      </c>
      <c r="E310" s="133" t="s">
        <v>315</v>
      </c>
      <c r="F310" s="133" t="s">
        <v>216</v>
      </c>
      <c r="G310" s="133"/>
      <c r="H310" s="133" t="s">
        <v>217</v>
      </c>
      <c r="I310" s="133" t="s">
        <v>314</v>
      </c>
      <c r="J310" s="140">
        <v>1624</v>
      </c>
      <c r="K310" s="133"/>
      <c r="L310" s="133"/>
      <c r="M310" s="136"/>
      <c r="N310" s="137">
        <v>1</v>
      </c>
      <c r="O310" s="138" t="s">
        <v>1601</v>
      </c>
      <c r="P310" s="138" t="s">
        <v>1633</v>
      </c>
      <c r="Q310" s="138">
        <v>2</v>
      </c>
      <c r="R310" s="138" t="s">
        <v>1601</v>
      </c>
      <c r="S310" s="138" t="s">
        <v>1633</v>
      </c>
    </row>
    <row r="311" spans="1:20" x14ac:dyDescent="0.25">
      <c r="A311" s="3">
        <f t="shared" si="4"/>
        <v>308</v>
      </c>
      <c r="B311" s="3" t="s">
        <v>214</v>
      </c>
      <c r="C311" s="4">
        <v>45372</v>
      </c>
      <c r="D311" s="4" t="s">
        <v>12</v>
      </c>
      <c r="E311" s="3" t="s">
        <v>253</v>
      </c>
      <c r="F311" s="3" t="s">
        <v>56</v>
      </c>
      <c r="G311" s="3"/>
      <c r="H311" s="3" t="s">
        <v>57</v>
      </c>
      <c r="I311" s="3" t="s">
        <v>254</v>
      </c>
      <c r="J311" s="3"/>
      <c r="K311" s="3"/>
      <c r="L311" s="3"/>
      <c r="M311" s="8"/>
      <c r="N311" s="103">
        <v>1</v>
      </c>
      <c r="O311" t="s">
        <v>1601</v>
      </c>
      <c r="P311" t="s">
        <v>214</v>
      </c>
      <c r="Q311">
        <v>2</v>
      </c>
      <c r="R311" t="s">
        <v>1601</v>
      </c>
      <c r="S311" t="s">
        <v>214</v>
      </c>
    </row>
    <row r="312" spans="1:20" x14ac:dyDescent="0.25">
      <c r="A312" s="3">
        <f t="shared" si="4"/>
        <v>309</v>
      </c>
      <c r="B312" s="3" t="s">
        <v>214</v>
      </c>
      <c r="C312" s="4">
        <v>45372</v>
      </c>
      <c r="D312" s="4" t="s">
        <v>12</v>
      </c>
      <c r="E312" s="3" t="s">
        <v>255</v>
      </c>
      <c r="F312" s="3" t="s">
        <v>56</v>
      </c>
      <c r="G312" s="3"/>
      <c r="H312" s="3" t="s">
        <v>57</v>
      </c>
      <c r="I312" s="3" t="s">
        <v>254</v>
      </c>
      <c r="J312" s="3"/>
      <c r="K312" s="3"/>
      <c r="L312" s="3"/>
      <c r="M312" s="8"/>
      <c r="N312" s="103">
        <v>1</v>
      </c>
      <c r="O312" t="s">
        <v>1601</v>
      </c>
      <c r="P312" t="s">
        <v>214</v>
      </c>
      <c r="Q312">
        <v>2</v>
      </c>
      <c r="R312" t="s">
        <v>1601</v>
      </c>
      <c r="S312" t="s">
        <v>214</v>
      </c>
    </row>
    <row r="313" spans="1:20" s="138" customFormat="1" x14ac:dyDescent="0.25">
      <c r="A313" s="3">
        <f t="shared" si="4"/>
        <v>310</v>
      </c>
      <c r="B313" s="133" t="s">
        <v>214</v>
      </c>
      <c r="C313" s="134">
        <v>45358</v>
      </c>
      <c r="D313" s="4" t="s">
        <v>26</v>
      </c>
      <c r="E313" s="133" t="s">
        <v>218</v>
      </c>
      <c r="F313" s="133" t="s">
        <v>216</v>
      </c>
      <c r="G313" s="133"/>
      <c r="H313" s="133" t="s">
        <v>217</v>
      </c>
      <c r="I313" s="133" t="s">
        <v>203</v>
      </c>
      <c r="J313" s="133"/>
      <c r="K313" s="133"/>
      <c r="L313" s="133"/>
      <c r="M313" s="136"/>
      <c r="N313" s="137">
        <v>1</v>
      </c>
      <c r="O313" s="138" t="s">
        <v>1601</v>
      </c>
      <c r="P313" s="138" t="s">
        <v>214</v>
      </c>
      <c r="Q313" s="138">
        <v>2</v>
      </c>
      <c r="R313" s="138" t="s">
        <v>1601</v>
      </c>
      <c r="S313" s="138" t="s">
        <v>214</v>
      </c>
    </row>
    <row r="314" spans="1:20" s="138" customFormat="1" x14ac:dyDescent="0.25">
      <c r="A314" s="3">
        <f t="shared" si="4"/>
        <v>311</v>
      </c>
      <c r="B314" s="133" t="s">
        <v>214</v>
      </c>
      <c r="C314" s="134">
        <v>45358</v>
      </c>
      <c r="D314" s="4" t="s">
        <v>26</v>
      </c>
      <c r="E314" s="133" t="s">
        <v>219</v>
      </c>
      <c r="F314" s="133" t="s">
        <v>216</v>
      </c>
      <c r="G314" s="133"/>
      <c r="H314" s="133" t="s">
        <v>217</v>
      </c>
      <c r="I314" s="133" t="s">
        <v>203</v>
      </c>
      <c r="J314" s="133"/>
      <c r="K314" s="133"/>
      <c r="L314" s="133"/>
      <c r="M314" s="136"/>
      <c r="N314" s="137">
        <v>1</v>
      </c>
      <c r="O314" s="138" t="s">
        <v>1601</v>
      </c>
      <c r="P314" s="138" t="s">
        <v>214</v>
      </c>
      <c r="Q314" s="138">
        <v>2</v>
      </c>
      <c r="R314" s="138" t="s">
        <v>1601</v>
      </c>
      <c r="S314" s="138" t="s">
        <v>214</v>
      </c>
      <c r="T314" s="138" t="s">
        <v>1629</v>
      </c>
    </row>
    <row r="315" spans="1:20" s="138" customFormat="1" x14ac:dyDescent="0.25">
      <c r="A315" s="3">
        <f t="shared" si="4"/>
        <v>312</v>
      </c>
      <c r="B315" s="133" t="s">
        <v>214</v>
      </c>
      <c r="C315" s="134">
        <v>45358</v>
      </c>
      <c r="D315" s="4" t="s">
        <v>26</v>
      </c>
      <c r="E315" s="133" t="s">
        <v>220</v>
      </c>
      <c r="F315" s="133" t="s">
        <v>216</v>
      </c>
      <c r="G315" s="133"/>
      <c r="H315" s="133" t="s">
        <v>217</v>
      </c>
      <c r="I315" s="133" t="s">
        <v>203</v>
      </c>
      <c r="J315" s="133"/>
      <c r="K315" s="133"/>
      <c r="L315" s="133"/>
      <c r="M315" s="136"/>
      <c r="N315" s="137">
        <v>1</v>
      </c>
      <c r="O315" s="138" t="s">
        <v>1601</v>
      </c>
      <c r="P315" s="138" t="s">
        <v>214</v>
      </c>
      <c r="Q315" s="138">
        <v>2</v>
      </c>
      <c r="R315" s="138" t="s">
        <v>1601</v>
      </c>
      <c r="S315" s="138" t="s">
        <v>214</v>
      </c>
    </row>
    <row r="316" spans="1:20" s="138" customFormat="1" x14ac:dyDescent="0.25">
      <c r="A316" s="3">
        <f t="shared" si="4"/>
        <v>313</v>
      </c>
      <c r="B316" s="133" t="s">
        <v>214</v>
      </c>
      <c r="C316" s="134">
        <v>45358</v>
      </c>
      <c r="D316" s="4" t="s">
        <v>26</v>
      </c>
      <c r="E316" s="133" t="s">
        <v>221</v>
      </c>
      <c r="F316" s="133" t="s">
        <v>216</v>
      </c>
      <c r="G316" s="133"/>
      <c r="H316" s="133" t="s">
        <v>217</v>
      </c>
      <c r="I316" s="133" t="s">
        <v>203</v>
      </c>
      <c r="J316" s="133"/>
      <c r="K316" s="133"/>
      <c r="L316" s="133"/>
      <c r="M316" s="136"/>
      <c r="N316" s="137">
        <v>1</v>
      </c>
      <c r="O316" s="138" t="s">
        <v>1601</v>
      </c>
      <c r="P316" s="138" t="s">
        <v>214</v>
      </c>
      <c r="Q316" s="138">
        <v>2</v>
      </c>
      <c r="R316" s="138" t="s">
        <v>1601</v>
      </c>
      <c r="S316" s="138" t="s">
        <v>214</v>
      </c>
    </row>
    <row r="317" spans="1:20" s="138" customFormat="1" x14ac:dyDescent="0.25">
      <c r="A317" s="3">
        <f t="shared" si="4"/>
        <v>314</v>
      </c>
      <c r="B317" s="133" t="s">
        <v>214</v>
      </c>
      <c r="C317" s="134">
        <v>45358</v>
      </c>
      <c r="D317" s="4" t="s">
        <v>26</v>
      </c>
      <c r="E317" s="133" t="s">
        <v>222</v>
      </c>
      <c r="F317" s="133" t="s">
        <v>216</v>
      </c>
      <c r="G317" s="133"/>
      <c r="H317" s="133" t="s">
        <v>217</v>
      </c>
      <c r="I317" s="133" t="s">
        <v>203</v>
      </c>
      <c r="J317" s="133"/>
      <c r="K317" s="133"/>
      <c r="L317" s="133"/>
      <c r="M317" s="136"/>
      <c r="N317" s="137">
        <v>1</v>
      </c>
      <c r="O317" s="138" t="s">
        <v>1601</v>
      </c>
      <c r="P317" s="138" t="s">
        <v>214</v>
      </c>
      <c r="Q317" s="138">
        <v>2</v>
      </c>
      <c r="R317" s="138" t="s">
        <v>1601</v>
      </c>
      <c r="S317" s="138" t="s">
        <v>214</v>
      </c>
    </row>
    <row r="318" spans="1:20" s="138" customFormat="1" x14ac:dyDescent="0.25">
      <c r="A318" s="3">
        <f t="shared" si="4"/>
        <v>315</v>
      </c>
      <c r="B318" s="133" t="s">
        <v>214</v>
      </c>
      <c r="C318" s="134">
        <v>45358</v>
      </c>
      <c r="D318" s="4" t="s">
        <v>26</v>
      </c>
      <c r="E318" s="133" t="s">
        <v>226</v>
      </c>
      <c r="F318" s="133" t="s">
        <v>216</v>
      </c>
      <c r="G318" s="133"/>
      <c r="H318" s="133" t="s">
        <v>217</v>
      </c>
      <c r="I318" s="133" t="s">
        <v>203</v>
      </c>
      <c r="J318" s="133"/>
      <c r="K318" s="133"/>
      <c r="L318" s="133"/>
      <c r="M318" s="136"/>
      <c r="N318" s="137">
        <v>1</v>
      </c>
      <c r="O318" s="138" t="s">
        <v>1601</v>
      </c>
      <c r="P318" s="138" t="s">
        <v>214</v>
      </c>
      <c r="Q318" s="138">
        <v>2</v>
      </c>
      <c r="R318" s="138" t="s">
        <v>1601</v>
      </c>
      <c r="S318" s="138" t="s">
        <v>214</v>
      </c>
      <c r="T318" s="138" t="s">
        <v>1629</v>
      </c>
    </row>
    <row r="319" spans="1:20" s="138" customFormat="1" x14ac:dyDescent="0.25">
      <c r="A319" s="3">
        <f t="shared" si="4"/>
        <v>316</v>
      </c>
      <c r="B319" s="133" t="s">
        <v>214</v>
      </c>
      <c r="C319" s="134">
        <v>45555</v>
      </c>
      <c r="D319" s="4" t="s">
        <v>26</v>
      </c>
      <c r="E319" s="133" t="s">
        <v>263</v>
      </c>
      <c r="F319" s="133" t="s">
        <v>216</v>
      </c>
      <c r="G319" s="133"/>
      <c r="H319" s="133"/>
      <c r="I319" s="133" t="s">
        <v>264</v>
      </c>
      <c r="J319" s="133"/>
      <c r="K319" s="133"/>
      <c r="L319" s="133"/>
      <c r="M319" s="136"/>
      <c r="N319" s="137">
        <v>1</v>
      </c>
      <c r="O319" s="138" t="s">
        <v>1601</v>
      </c>
      <c r="P319" s="138" t="s">
        <v>260</v>
      </c>
      <c r="Q319" s="138">
        <v>2</v>
      </c>
      <c r="R319" s="138" t="s">
        <v>1601</v>
      </c>
      <c r="S319" s="138" t="s">
        <v>260</v>
      </c>
    </row>
    <row r="320" spans="1:20" s="138" customFormat="1" x14ac:dyDescent="0.25">
      <c r="A320" s="3">
        <f t="shared" si="4"/>
        <v>317</v>
      </c>
      <c r="B320" s="133" t="s">
        <v>214</v>
      </c>
      <c r="C320" s="134">
        <v>45358</v>
      </c>
      <c r="D320" s="4" t="s">
        <v>26</v>
      </c>
      <c r="E320" s="133" t="s">
        <v>244</v>
      </c>
      <c r="F320" s="133" t="s">
        <v>216</v>
      </c>
      <c r="G320" s="133"/>
      <c r="H320" s="133" t="s">
        <v>217</v>
      </c>
      <c r="I320" s="133" t="s">
        <v>203</v>
      </c>
      <c r="J320" s="133"/>
      <c r="K320" s="133"/>
      <c r="L320" s="133"/>
      <c r="M320" s="136"/>
      <c r="N320" s="137">
        <v>1</v>
      </c>
      <c r="O320" s="138" t="s">
        <v>1601</v>
      </c>
      <c r="P320" s="138" t="s">
        <v>214</v>
      </c>
      <c r="Q320" s="138">
        <v>2</v>
      </c>
      <c r="R320" s="138" t="s">
        <v>1601</v>
      </c>
      <c r="S320" s="138" t="s">
        <v>214</v>
      </c>
    </row>
    <row r="321" spans="1:20" s="138" customFormat="1" x14ac:dyDescent="0.25">
      <c r="A321" s="3">
        <f t="shared" si="4"/>
        <v>318</v>
      </c>
      <c r="B321" s="133" t="s">
        <v>214</v>
      </c>
      <c r="C321" s="134">
        <v>45358</v>
      </c>
      <c r="D321" s="4" t="s">
        <v>26</v>
      </c>
      <c r="E321" s="133" t="s">
        <v>215</v>
      </c>
      <c r="F321" s="133" t="s">
        <v>216</v>
      </c>
      <c r="G321" s="133"/>
      <c r="H321" s="133" t="s">
        <v>217</v>
      </c>
      <c r="I321" s="133" t="s">
        <v>203</v>
      </c>
      <c r="J321" s="133"/>
      <c r="K321" s="133"/>
      <c r="L321" s="133"/>
      <c r="M321" s="136"/>
      <c r="N321" s="137">
        <v>1</v>
      </c>
      <c r="O321" s="138" t="s">
        <v>1601</v>
      </c>
      <c r="P321" s="138" t="s">
        <v>214</v>
      </c>
      <c r="Q321" s="138">
        <v>2</v>
      </c>
      <c r="R321" s="138" t="s">
        <v>1601</v>
      </c>
      <c r="S321" s="138" t="s">
        <v>214</v>
      </c>
    </row>
    <row r="322" spans="1:20" s="138" customFormat="1" x14ac:dyDescent="0.25">
      <c r="A322" s="3">
        <f t="shared" si="4"/>
        <v>319</v>
      </c>
      <c r="B322" s="133" t="s">
        <v>214</v>
      </c>
      <c r="C322" s="134">
        <v>45358</v>
      </c>
      <c r="D322" s="4" t="s">
        <v>82</v>
      </c>
      <c r="E322" s="133" t="s">
        <v>240</v>
      </c>
      <c r="F322" s="133" t="s">
        <v>216</v>
      </c>
      <c r="G322" s="133"/>
      <c r="H322" s="133" t="s">
        <v>217</v>
      </c>
      <c r="I322" s="133" t="s">
        <v>241</v>
      </c>
      <c r="J322" s="133"/>
      <c r="K322" s="133"/>
      <c r="L322" s="133"/>
      <c r="M322" s="136"/>
      <c r="N322" s="137">
        <v>1</v>
      </c>
      <c r="O322" s="138" t="s">
        <v>1601</v>
      </c>
      <c r="P322" s="138" t="s">
        <v>214</v>
      </c>
      <c r="Q322" s="138">
        <v>2</v>
      </c>
      <c r="R322" s="138" t="s">
        <v>1601</v>
      </c>
      <c r="S322" s="138" t="s">
        <v>214</v>
      </c>
    </row>
    <row r="323" spans="1:20" s="138" customFormat="1" x14ac:dyDescent="0.25">
      <c r="A323" s="3">
        <f t="shared" si="4"/>
        <v>320</v>
      </c>
      <c r="B323" s="133" t="s">
        <v>214</v>
      </c>
      <c r="C323" s="134">
        <v>45358</v>
      </c>
      <c r="D323" s="4" t="s">
        <v>82</v>
      </c>
      <c r="E323" s="133" t="s">
        <v>242</v>
      </c>
      <c r="F323" s="133" t="s">
        <v>216</v>
      </c>
      <c r="G323" s="133"/>
      <c r="H323" s="133" t="s">
        <v>217</v>
      </c>
      <c r="I323" s="133" t="s">
        <v>243</v>
      </c>
      <c r="J323" s="133"/>
      <c r="K323" s="133"/>
      <c r="L323" s="133"/>
      <c r="M323" s="136"/>
      <c r="N323" s="137">
        <v>1</v>
      </c>
      <c r="O323" s="138" t="s">
        <v>1601</v>
      </c>
      <c r="P323" s="138" t="s">
        <v>214</v>
      </c>
      <c r="Q323" s="138">
        <v>2</v>
      </c>
      <c r="R323" s="138" t="s">
        <v>1601</v>
      </c>
      <c r="S323" s="138" t="s">
        <v>214</v>
      </c>
    </row>
    <row r="324" spans="1:20" s="138" customFormat="1" ht="15.75" customHeight="1" x14ac:dyDescent="0.25">
      <c r="A324" s="3">
        <f t="shared" si="4"/>
        <v>321</v>
      </c>
      <c r="B324" s="133" t="s">
        <v>214</v>
      </c>
      <c r="C324" s="134">
        <v>45358</v>
      </c>
      <c r="D324" s="4" t="s">
        <v>82</v>
      </c>
      <c r="E324" s="133" t="s">
        <v>245</v>
      </c>
      <c r="F324" s="133" t="s">
        <v>216</v>
      </c>
      <c r="G324" s="133"/>
      <c r="H324" s="133" t="s">
        <v>217</v>
      </c>
      <c r="I324" s="133" t="s">
        <v>246</v>
      </c>
      <c r="J324" s="133"/>
      <c r="K324" s="133"/>
      <c r="L324" s="133"/>
      <c r="M324" s="136"/>
      <c r="N324" s="137">
        <v>1</v>
      </c>
      <c r="O324" s="138" t="s">
        <v>1601</v>
      </c>
      <c r="P324" s="138" t="s">
        <v>214</v>
      </c>
      <c r="Q324" s="138">
        <v>2</v>
      </c>
      <c r="R324" s="138" t="s">
        <v>1601</v>
      </c>
      <c r="S324" s="138" t="s">
        <v>214</v>
      </c>
    </row>
    <row r="325" spans="1:20" s="138" customFormat="1" x14ac:dyDescent="0.25">
      <c r="A325" s="3">
        <f t="shared" si="4"/>
        <v>322</v>
      </c>
      <c r="B325" s="133" t="s">
        <v>214</v>
      </c>
      <c r="C325" s="134">
        <v>45358</v>
      </c>
      <c r="D325" s="4" t="s">
        <v>82</v>
      </c>
      <c r="E325" s="133" t="s">
        <v>247</v>
      </c>
      <c r="F325" s="133" t="s">
        <v>216</v>
      </c>
      <c r="G325" s="133"/>
      <c r="H325" s="133" t="s">
        <v>217</v>
      </c>
      <c r="I325" s="133" t="s">
        <v>248</v>
      </c>
      <c r="J325" s="133"/>
      <c r="K325" s="133"/>
      <c r="L325" s="133"/>
      <c r="M325" s="136"/>
      <c r="N325" s="137">
        <v>1</v>
      </c>
      <c r="O325" s="138" t="s">
        <v>1601</v>
      </c>
      <c r="P325" s="138" t="s">
        <v>214</v>
      </c>
      <c r="Q325" s="138">
        <v>2</v>
      </c>
      <c r="R325" s="138" t="s">
        <v>1601</v>
      </c>
      <c r="S325" s="138" t="s">
        <v>214</v>
      </c>
    </row>
    <row r="326" spans="1:20" s="138" customFormat="1" ht="16.5" customHeight="1" x14ac:dyDescent="0.25">
      <c r="A326" s="3">
        <f t="shared" ref="A326:A389" si="5">A325+1</f>
        <v>323</v>
      </c>
      <c r="B326" s="133" t="s">
        <v>214</v>
      </c>
      <c r="C326" s="134">
        <v>45372</v>
      </c>
      <c r="D326" s="4" t="s">
        <v>82</v>
      </c>
      <c r="E326" s="133" t="s">
        <v>256</v>
      </c>
      <c r="F326" s="133" t="s">
        <v>216</v>
      </c>
      <c r="G326" s="133"/>
      <c r="H326" s="133" t="s">
        <v>217</v>
      </c>
      <c r="I326" s="133" t="s">
        <v>257</v>
      </c>
      <c r="J326" s="133"/>
      <c r="K326" s="133"/>
      <c r="L326" s="133"/>
      <c r="M326" s="136"/>
      <c r="N326" s="137">
        <v>1</v>
      </c>
      <c r="O326" s="138" t="s">
        <v>1601</v>
      </c>
      <c r="P326" s="138" t="s">
        <v>214</v>
      </c>
      <c r="Q326" s="138">
        <v>2</v>
      </c>
      <c r="R326" s="138" t="s">
        <v>1601</v>
      </c>
      <c r="S326" s="138" t="s">
        <v>214</v>
      </c>
    </row>
    <row r="327" spans="1:20" s="138" customFormat="1" x14ac:dyDescent="0.25">
      <c r="A327" s="3">
        <f t="shared" si="5"/>
        <v>324</v>
      </c>
      <c r="B327" s="133" t="s">
        <v>214</v>
      </c>
      <c r="C327" s="134">
        <v>45358</v>
      </c>
      <c r="D327" s="4" t="s">
        <v>12</v>
      </c>
      <c r="E327" s="133" t="s">
        <v>236</v>
      </c>
      <c r="F327" s="133" t="s">
        <v>216</v>
      </c>
      <c r="G327" s="133"/>
      <c r="H327" s="133" t="s">
        <v>217</v>
      </c>
      <c r="I327" s="133" t="s">
        <v>47</v>
      </c>
      <c r="J327" s="140">
        <v>573.15</v>
      </c>
      <c r="K327" s="133"/>
      <c r="L327" s="133"/>
      <c r="M327" s="136"/>
      <c r="N327" s="137">
        <v>1</v>
      </c>
      <c r="O327" s="138" t="s">
        <v>1601</v>
      </c>
      <c r="P327" s="138" t="s">
        <v>214</v>
      </c>
      <c r="Q327" s="138">
        <v>2</v>
      </c>
      <c r="R327" s="138" t="s">
        <v>1601</v>
      </c>
      <c r="S327" s="138" t="s">
        <v>214</v>
      </c>
    </row>
    <row r="328" spans="1:20" s="138" customFormat="1" ht="17.25" customHeight="1" x14ac:dyDescent="0.25">
      <c r="A328" s="3">
        <f t="shared" si="5"/>
        <v>325</v>
      </c>
      <c r="B328" s="133" t="s">
        <v>214</v>
      </c>
      <c r="C328" s="134">
        <v>45358</v>
      </c>
      <c r="D328" s="134" t="s">
        <v>12</v>
      </c>
      <c r="E328" s="133" t="s">
        <v>145</v>
      </c>
      <c r="F328" s="133" t="s">
        <v>216</v>
      </c>
      <c r="G328" s="133"/>
      <c r="H328" s="133"/>
      <c r="I328" s="133" t="s">
        <v>146</v>
      </c>
      <c r="J328" s="140">
        <v>573.15</v>
      </c>
      <c r="K328" s="133"/>
      <c r="L328" s="133"/>
      <c r="M328" s="136"/>
      <c r="N328" s="137">
        <v>1</v>
      </c>
      <c r="O328" s="138" t="s">
        <v>1601</v>
      </c>
      <c r="P328" s="138" t="s">
        <v>1615</v>
      </c>
      <c r="Q328" s="138">
        <v>2</v>
      </c>
      <c r="R328" s="138" t="s">
        <v>1601</v>
      </c>
      <c r="S328" s="138" t="s">
        <v>214</v>
      </c>
    </row>
    <row r="329" spans="1:20" s="138" customFormat="1" ht="13.5" customHeight="1" x14ac:dyDescent="0.25">
      <c r="A329" s="3">
        <f t="shared" si="5"/>
        <v>326</v>
      </c>
      <c r="B329" s="133" t="s">
        <v>214</v>
      </c>
      <c r="C329" s="134">
        <v>45358</v>
      </c>
      <c r="D329" s="4" t="s">
        <v>12</v>
      </c>
      <c r="E329" s="133" t="s">
        <v>229</v>
      </c>
      <c r="F329" s="133" t="s">
        <v>216</v>
      </c>
      <c r="G329" s="133"/>
      <c r="H329" s="133" t="s">
        <v>217</v>
      </c>
      <c r="I329" s="133" t="s">
        <v>47</v>
      </c>
      <c r="J329" s="140">
        <v>573.15</v>
      </c>
      <c r="K329" s="133"/>
      <c r="L329" s="133"/>
      <c r="M329" s="136"/>
      <c r="N329" s="137">
        <v>1</v>
      </c>
      <c r="O329" s="138" t="s">
        <v>1601</v>
      </c>
      <c r="P329" s="138" t="s">
        <v>214</v>
      </c>
      <c r="Q329" s="138">
        <v>2</v>
      </c>
      <c r="R329" s="138" t="s">
        <v>1601</v>
      </c>
      <c r="S329" s="138" t="s">
        <v>214</v>
      </c>
      <c r="T329" s="138" t="s">
        <v>1629</v>
      </c>
    </row>
    <row r="330" spans="1:20" s="138" customFormat="1" ht="18" customHeight="1" x14ac:dyDescent="0.25">
      <c r="A330" s="3">
        <f t="shared" si="5"/>
        <v>327</v>
      </c>
      <c r="B330" s="133" t="s">
        <v>214</v>
      </c>
      <c r="C330" s="134">
        <v>45358</v>
      </c>
      <c r="D330" s="4" t="s">
        <v>12</v>
      </c>
      <c r="E330" s="133" t="s">
        <v>234</v>
      </c>
      <c r="F330" s="133" t="s">
        <v>216</v>
      </c>
      <c r="G330" s="133"/>
      <c r="H330" s="133" t="s">
        <v>217</v>
      </c>
      <c r="I330" s="133" t="s">
        <v>47</v>
      </c>
      <c r="J330" s="140">
        <v>573.15</v>
      </c>
      <c r="K330" s="133"/>
      <c r="L330" s="133"/>
      <c r="M330" s="136"/>
      <c r="N330" s="137">
        <v>1</v>
      </c>
      <c r="O330" s="138" t="s">
        <v>1601</v>
      </c>
      <c r="P330" s="138" t="s">
        <v>214</v>
      </c>
      <c r="Q330" s="138">
        <v>2</v>
      </c>
      <c r="R330" s="138" t="s">
        <v>1601</v>
      </c>
      <c r="S330" s="138" t="s">
        <v>214</v>
      </c>
    </row>
    <row r="331" spans="1:20" s="138" customFormat="1" ht="18" customHeight="1" x14ac:dyDescent="0.25">
      <c r="A331" s="3">
        <f t="shared" si="5"/>
        <v>328</v>
      </c>
      <c r="B331" s="133" t="s">
        <v>214</v>
      </c>
      <c r="C331" s="134">
        <v>45358</v>
      </c>
      <c r="D331" s="4" t="s">
        <v>12</v>
      </c>
      <c r="E331" s="133" t="s">
        <v>233</v>
      </c>
      <c r="F331" s="133" t="s">
        <v>216</v>
      </c>
      <c r="G331" s="133"/>
      <c r="H331" s="133" t="s">
        <v>217</v>
      </c>
      <c r="I331" s="133" t="s">
        <v>47</v>
      </c>
      <c r="J331" s="140">
        <v>573.15</v>
      </c>
      <c r="K331" s="133"/>
      <c r="L331" s="133"/>
      <c r="M331" s="136"/>
      <c r="N331" s="137">
        <v>1</v>
      </c>
      <c r="O331" s="138" t="s">
        <v>1601</v>
      </c>
      <c r="P331" s="138" t="s">
        <v>214</v>
      </c>
      <c r="Q331" s="138">
        <v>2</v>
      </c>
      <c r="R331" s="138" t="s">
        <v>1601</v>
      </c>
      <c r="S331" s="138" t="s">
        <v>214</v>
      </c>
    </row>
    <row r="332" spans="1:20" s="138" customFormat="1" ht="15.75" customHeight="1" x14ac:dyDescent="0.25">
      <c r="A332" s="3">
        <f t="shared" si="5"/>
        <v>329</v>
      </c>
      <c r="B332" s="133" t="s">
        <v>214</v>
      </c>
      <c r="C332" s="134">
        <v>45365</v>
      </c>
      <c r="D332" s="4" t="s">
        <v>12</v>
      </c>
      <c r="E332" s="133" t="s">
        <v>330</v>
      </c>
      <c r="F332" s="133" t="s">
        <v>216</v>
      </c>
      <c r="G332" s="133"/>
      <c r="H332" s="133" t="s">
        <v>217</v>
      </c>
      <c r="I332" s="133" t="s">
        <v>111</v>
      </c>
      <c r="J332" s="140"/>
      <c r="K332" s="133"/>
      <c r="L332" s="133"/>
      <c r="M332" s="136"/>
      <c r="N332" s="137">
        <v>1</v>
      </c>
      <c r="O332" s="138" t="s">
        <v>1599</v>
      </c>
      <c r="P332" s="138" t="s">
        <v>325</v>
      </c>
      <c r="Q332" s="138">
        <v>2</v>
      </c>
      <c r="R332" s="138" t="s">
        <v>1599</v>
      </c>
      <c r="S332" s="138" t="s">
        <v>325</v>
      </c>
    </row>
    <row r="333" spans="1:20" s="138" customFormat="1" ht="15.75" customHeight="1" x14ac:dyDescent="0.25">
      <c r="A333" s="3">
        <f t="shared" si="5"/>
        <v>330</v>
      </c>
      <c r="B333" s="133" t="s">
        <v>214</v>
      </c>
      <c r="C333" s="134">
        <v>45358</v>
      </c>
      <c r="D333" s="4" t="s">
        <v>12</v>
      </c>
      <c r="E333" s="133" t="s">
        <v>238</v>
      </c>
      <c r="F333" s="133" t="s">
        <v>216</v>
      </c>
      <c r="G333" s="133"/>
      <c r="H333" s="133" t="s">
        <v>217</v>
      </c>
      <c r="I333" s="133" t="s">
        <v>239</v>
      </c>
      <c r="J333" s="133"/>
      <c r="K333" s="133"/>
      <c r="L333" s="133"/>
      <c r="M333" s="136"/>
      <c r="N333" s="137">
        <v>1</v>
      </c>
      <c r="O333" s="138" t="s">
        <v>1601</v>
      </c>
      <c r="P333" s="138" t="s">
        <v>214</v>
      </c>
      <c r="Q333" s="138">
        <v>2</v>
      </c>
      <c r="R333" s="138" t="s">
        <v>1601</v>
      </c>
      <c r="S333" s="138" t="s">
        <v>214</v>
      </c>
    </row>
    <row r="334" spans="1:20" s="138" customFormat="1" ht="15.75" customHeight="1" x14ac:dyDescent="0.25">
      <c r="A334" s="3">
        <f t="shared" si="5"/>
        <v>331</v>
      </c>
      <c r="B334" s="133" t="s">
        <v>214</v>
      </c>
      <c r="C334" s="134">
        <v>45358</v>
      </c>
      <c r="D334" s="4" t="s">
        <v>12</v>
      </c>
      <c r="E334" s="133" t="s">
        <v>230</v>
      </c>
      <c r="F334" s="133" t="s">
        <v>216</v>
      </c>
      <c r="G334" s="133"/>
      <c r="H334" s="133" t="s">
        <v>217</v>
      </c>
      <c r="I334" s="133" t="s">
        <v>47</v>
      </c>
      <c r="J334" s="133"/>
      <c r="K334" s="133"/>
      <c r="L334" s="133"/>
      <c r="M334" s="136"/>
      <c r="N334" s="137">
        <v>1</v>
      </c>
      <c r="O334" s="138" t="s">
        <v>1601</v>
      </c>
      <c r="P334" s="138" t="s">
        <v>214</v>
      </c>
      <c r="Q334" s="138">
        <v>2</v>
      </c>
      <c r="R334" s="138" t="s">
        <v>1601</v>
      </c>
      <c r="S334" s="138" t="s">
        <v>214</v>
      </c>
    </row>
    <row r="335" spans="1:20" s="138" customFormat="1" x14ac:dyDescent="0.25">
      <c r="A335" s="3">
        <f t="shared" si="5"/>
        <v>332</v>
      </c>
      <c r="B335" s="133" t="s">
        <v>214</v>
      </c>
      <c r="C335" s="134">
        <v>45358</v>
      </c>
      <c r="D335" s="4" t="s">
        <v>12</v>
      </c>
      <c r="E335" s="133" t="s">
        <v>228</v>
      </c>
      <c r="F335" s="133" t="s">
        <v>216</v>
      </c>
      <c r="G335" s="133"/>
      <c r="H335" s="133" t="s">
        <v>217</v>
      </c>
      <c r="I335" s="133" t="s">
        <v>47</v>
      </c>
      <c r="J335" s="140">
        <v>573.15</v>
      </c>
      <c r="K335" s="133"/>
      <c r="L335" s="133"/>
      <c r="M335" s="136"/>
      <c r="N335" s="137">
        <v>1</v>
      </c>
      <c r="O335" s="138" t="s">
        <v>1601</v>
      </c>
      <c r="P335" s="138" t="s">
        <v>214</v>
      </c>
      <c r="Q335" s="138">
        <v>2</v>
      </c>
      <c r="R335" s="138" t="s">
        <v>1601</v>
      </c>
      <c r="S335" s="138" t="s">
        <v>214</v>
      </c>
    </row>
    <row r="336" spans="1:20" s="138" customFormat="1" ht="17.25" customHeight="1" x14ac:dyDescent="0.25">
      <c r="A336" s="3">
        <f t="shared" si="5"/>
        <v>333</v>
      </c>
      <c r="B336" s="133" t="s">
        <v>214</v>
      </c>
      <c r="C336" s="134">
        <v>45358</v>
      </c>
      <c r="D336" s="4" t="s">
        <v>12</v>
      </c>
      <c r="E336" s="133" t="s">
        <v>232</v>
      </c>
      <c r="F336" s="133" t="s">
        <v>216</v>
      </c>
      <c r="G336" s="133"/>
      <c r="H336" s="133" t="s">
        <v>217</v>
      </c>
      <c r="I336" s="133" t="s">
        <v>47</v>
      </c>
      <c r="J336" s="140">
        <v>573.15</v>
      </c>
      <c r="K336" s="133"/>
      <c r="L336" s="133"/>
      <c r="M336" s="136"/>
      <c r="N336" s="137">
        <v>1</v>
      </c>
      <c r="O336" s="138" t="s">
        <v>1601</v>
      </c>
      <c r="P336" s="138" t="s">
        <v>214</v>
      </c>
      <c r="Q336" s="138">
        <v>2</v>
      </c>
      <c r="R336" s="138" t="s">
        <v>1601</v>
      </c>
      <c r="S336" s="138" t="s">
        <v>214</v>
      </c>
    </row>
    <row r="337" spans="1:20" s="138" customFormat="1" x14ac:dyDescent="0.25">
      <c r="A337" s="3">
        <f t="shared" si="5"/>
        <v>334</v>
      </c>
      <c r="B337" s="133" t="s">
        <v>214</v>
      </c>
      <c r="C337" s="134">
        <v>45358</v>
      </c>
      <c r="D337" s="4" t="s">
        <v>12</v>
      </c>
      <c r="E337" s="133" t="s">
        <v>227</v>
      </c>
      <c r="F337" s="133" t="s">
        <v>216</v>
      </c>
      <c r="G337" s="133"/>
      <c r="H337" s="133" t="s">
        <v>217</v>
      </c>
      <c r="I337" s="133" t="s">
        <v>47</v>
      </c>
      <c r="J337" s="140">
        <v>573.15</v>
      </c>
      <c r="K337" s="133"/>
      <c r="L337" s="133"/>
      <c r="M337" s="136"/>
      <c r="N337" s="137">
        <v>1</v>
      </c>
      <c r="O337" s="138" t="s">
        <v>1601</v>
      </c>
      <c r="P337" s="138" t="s">
        <v>214</v>
      </c>
      <c r="Q337" s="138">
        <v>2</v>
      </c>
      <c r="R337" s="138" t="s">
        <v>1601</v>
      </c>
      <c r="S337" s="138" t="s">
        <v>214</v>
      </c>
      <c r="T337" s="138" t="s">
        <v>1629</v>
      </c>
    </row>
    <row r="338" spans="1:20" s="138" customFormat="1" ht="18" customHeight="1" x14ac:dyDescent="0.25">
      <c r="A338" s="3">
        <f t="shared" si="5"/>
        <v>335</v>
      </c>
      <c r="B338" s="133" t="s">
        <v>214</v>
      </c>
      <c r="C338" s="134">
        <v>45358</v>
      </c>
      <c r="D338" s="4" t="s">
        <v>12</v>
      </c>
      <c r="E338" s="133" t="s">
        <v>235</v>
      </c>
      <c r="F338" s="133" t="s">
        <v>216</v>
      </c>
      <c r="G338" s="133"/>
      <c r="H338" s="133" t="s">
        <v>217</v>
      </c>
      <c r="I338" s="133" t="s">
        <v>47</v>
      </c>
      <c r="J338" s="140">
        <v>573.15</v>
      </c>
      <c r="K338" s="133"/>
      <c r="L338" s="133"/>
      <c r="M338" s="136"/>
      <c r="N338" s="137">
        <v>1</v>
      </c>
      <c r="O338" s="138" t="s">
        <v>1601</v>
      </c>
      <c r="P338" s="138" t="s">
        <v>214</v>
      </c>
      <c r="Q338" s="138">
        <v>2</v>
      </c>
      <c r="R338" s="138" t="s">
        <v>1601</v>
      </c>
      <c r="S338" s="138" t="s">
        <v>214</v>
      </c>
      <c r="T338" s="138" t="s">
        <v>1629</v>
      </c>
    </row>
    <row r="339" spans="1:20" ht="14.25" customHeight="1" x14ac:dyDescent="0.25">
      <c r="A339" s="3">
        <f t="shared" si="5"/>
        <v>336</v>
      </c>
      <c r="B339" s="7" t="s">
        <v>214</v>
      </c>
      <c r="C339" s="108">
        <v>45358</v>
      </c>
      <c r="D339" s="108" t="s">
        <v>12</v>
      </c>
      <c r="E339" s="7" t="s">
        <v>237</v>
      </c>
      <c r="F339" s="7" t="s">
        <v>216</v>
      </c>
      <c r="G339" s="7"/>
      <c r="H339" s="7" t="s">
        <v>217</v>
      </c>
      <c r="I339" s="7" t="s">
        <v>47</v>
      </c>
      <c r="J339" s="7"/>
      <c r="K339" s="7"/>
      <c r="L339" s="7"/>
      <c r="M339" s="109"/>
      <c r="N339" s="110">
        <v>1</v>
      </c>
      <c r="O339" s="111" t="s">
        <v>1601</v>
      </c>
      <c r="P339" s="111" t="s">
        <v>214</v>
      </c>
      <c r="Q339" s="111">
        <v>2</v>
      </c>
      <c r="R339" s="111" t="s">
        <v>1600</v>
      </c>
      <c r="S339" s="111" t="s">
        <v>214</v>
      </c>
      <c r="T339" s="111" t="s">
        <v>406</v>
      </c>
    </row>
    <row r="340" spans="1:20" ht="15" customHeight="1" x14ac:dyDescent="0.25">
      <c r="A340" s="3">
        <f t="shared" si="5"/>
        <v>337</v>
      </c>
      <c r="B340" s="98" t="s">
        <v>214</v>
      </c>
      <c r="C340" s="99">
        <v>45358</v>
      </c>
      <c r="D340" s="99" t="s">
        <v>12</v>
      </c>
      <c r="E340" s="98" t="s">
        <v>46</v>
      </c>
      <c r="F340" s="98" t="s">
        <v>216</v>
      </c>
      <c r="G340" s="98"/>
      <c r="H340" s="98"/>
      <c r="I340" s="98" t="s">
        <v>47</v>
      </c>
      <c r="J340" s="100"/>
      <c r="K340" s="98"/>
      <c r="L340" s="98"/>
      <c r="M340" s="104"/>
      <c r="N340" s="105">
        <v>1</v>
      </c>
      <c r="O340" s="106" t="s">
        <v>1601</v>
      </c>
      <c r="P340" s="106" t="s">
        <v>1602</v>
      </c>
      <c r="Q340" s="107">
        <v>2</v>
      </c>
      <c r="R340" s="106" t="s">
        <v>1601</v>
      </c>
      <c r="S340" s="106" t="s">
        <v>214</v>
      </c>
    </row>
    <row r="341" spans="1:20" s="138" customFormat="1" ht="15.75" customHeight="1" x14ac:dyDescent="0.25">
      <c r="A341" s="3">
        <f t="shared" si="5"/>
        <v>338</v>
      </c>
      <c r="B341" s="133" t="s">
        <v>214</v>
      </c>
      <c r="C341" s="134">
        <v>45358</v>
      </c>
      <c r="D341" s="134" t="s">
        <v>12</v>
      </c>
      <c r="E341" s="133" t="s">
        <v>48</v>
      </c>
      <c r="F341" s="133" t="s">
        <v>216</v>
      </c>
      <c r="G341" s="133"/>
      <c r="H341" s="133"/>
      <c r="I341" s="133" t="s">
        <v>47</v>
      </c>
      <c r="J341" s="140">
        <v>573.15</v>
      </c>
      <c r="K341" s="133"/>
      <c r="L341" s="133"/>
      <c r="M341" s="136"/>
      <c r="N341" s="137">
        <v>1</v>
      </c>
      <c r="O341" s="138" t="s">
        <v>1601</v>
      </c>
      <c r="P341" s="138" t="s">
        <v>1602</v>
      </c>
      <c r="Q341" s="143">
        <v>2</v>
      </c>
      <c r="R341" s="138" t="s">
        <v>1601</v>
      </c>
      <c r="S341" s="138" t="s">
        <v>214</v>
      </c>
    </row>
    <row r="342" spans="1:20" ht="15.75" customHeight="1" x14ac:dyDescent="0.25">
      <c r="A342" s="3">
        <f t="shared" si="5"/>
        <v>339</v>
      </c>
      <c r="B342" s="3" t="s">
        <v>417</v>
      </c>
      <c r="C342" s="4">
        <v>45404</v>
      </c>
      <c r="D342" s="4" t="s">
        <v>12</v>
      </c>
      <c r="E342" s="3" t="s">
        <v>512</v>
      </c>
      <c r="F342" s="3" t="s">
        <v>56</v>
      </c>
      <c r="G342" s="3"/>
      <c r="H342" s="3" t="s">
        <v>57</v>
      </c>
      <c r="I342" s="8" t="s">
        <v>513</v>
      </c>
      <c r="J342" s="6">
        <v>142000</v>
      </c>
      <c r="K342" s="3"/>
      <c r="L342" s="3"/>
      <c r="M342" s="8" t="s">
        <v>1596</v>
      </c>
      <c r="N342" s="103">
        <v>1</v>
      </c>
    </row>
    <row r="343" spans="1:20" ht="15" customHeight="1" x14ac:dyDescent="0.25">
      <c r="A343" s="3">
        <f t="shared" si="5"/>
        <v>340</v>
      </c>
      <c r="B343" s="3" t="s">
        <v>417</v>
      </c>
      <c r="C343" s="4">
        <v>45562</v>
      </c>
      <c r="D343" s="4" t="s">
        <v>12</v>
      </c>
      <c r="E343" s="3" t="s">
        <v>688</v>
      </c>
      <c r="F343" s="3" t="s">
        <v>56</v>
      </c>
      <c r="G343" s="4">
        <v>44221</v>
      </c>
      <c r="H343" s="3"/>
      <c r="I343" s="8" t="s">
        <v>689</v>
      </c>
      <c r="J343" s="5">
        <v>18609.599999999999</v>
      </c>
      <c r="K343" s="4">
        <v>44221</v>
      </c>
      <c r="L343" s="9" t="s">
        <v>690</v>
      </c>
      <c r="M343" s="8"/>
      <c r="N343" s="103">
        <v>1</v>
      </c>
      <c r="O343" t="s">
        <v>1599</v>
      </c>
      <c r="P343" t="s">
        <v>214</v>
      </c>
      <c r="Q343">
        <v>2</v>
      </c>
      <c r="R343" t="s">
        <v>1599</v>
      </c>
      <c r="S343" t="s">
        <v>214</v>
      </c>
    </row>
    <row r="344" spans="1:20" ht="16.5" customHeight="1" x14ac:dyDescent="0.25">
      <c r="A344" s="3">
        <f t="shared" si="5"/>
        <v>341</v>
      </c>
      <c r="B344" s="3" t="s">
        <v>417</v>
      </c>
      <c r="C344" s="4">
        <v>45680</v>
      </c>
      <c r="D344" s="4" t="s">
        <v>12</v>
      </c>
      <c r="E344" s="4" t="s">
        <v>1591</v>
      </c>
      <c r="F344" s="3" t="s">
        <v>56</v>
      </c>
      <c r="G344" s="4">
        <v>45679</v>
      </c>
      <c r="H344" s="4"/>
      <c r="I344" s="3" t="s">
        <v>1592</v>
      </c>
      <c r="J344" s="5">
        <v>249999.99</v>
      </c>
      <c r="K344" s="96">
        <v>45679</v>
      </c>
      <c r="L344" s="97" t="s">
        <v>1642</v>
      </c>
      <c r="M344" s="8"/>
      <c r="N344" s="103">
        <v>1</v>
      </c>
      <c r="O344" t="s">
        <v>1599</v>
      </c>
      <c r="P344" s="85" t="s">
        <v>214</v>
      </c>
      <c r="Q344">
        <v>2</v>
      </c>
      <c r="R344" t="s">
        <v>1599</v>
      </c>
      <c r="S344" t="s">
        <v>214</v>
      </c>
    </row>
    <row r="345" spans="1:20" ht="18" customHeight="1" x14ac:dyDescent="0.25">
      <c r="A345" s="3">
        <f t="shared" si="5"/>
        <v>342</v>
      </c>
      <c r="B345" s="98" t="s">
        <v>417</v>
      </c>
      <c r="C345" s="99">
        <v>45680</v>
      </c>
      <c r="D345" s="99" t="s">
        <v>12</v>
      </c>
      <c r="E345" s="99" t="s">
        <v>1593</v>
      </c>
      <c r="F345" s="98" t="s">
        <v>56</v>
      </c>
      <c r="G345" s="99">
        <v>45679</v>
      </c>
      <c r="H345" s="99" t="s">
        <v>1595</v>
      </c>
      <c r="I345" s="98" t="s">
        <v>1594</v>
      </c>
      <c r="J345" s="100">
        <v>49999.99</v>
      </c>
      <c r="K345" s="101">
        <v>45679</v>
      </c>
      <c r="L345" s="97" t="s">
        <v>1642</v>
      </c>
      <c r="M345" s="8"/>
      <c r="N345" s="103">
        <v>1</v>
      </c>
      <c r="O345" t="s">
        <v>1577</v>
      </c>
      <c r="P345" s="85" t="s">
        <v>1577</v>
      </c>
      <c r="Q345" t="s">
        <v>1577</v>
      </c>
      <c r="R345" t="s">
        <v>1577</v>
      </c>
      <c r="S345" t="s">
        <v>1577</v>
      </c>
      <c r="T345" t="s">
        <v>1577</v>
      </c>
    </row>
    <row r="346" spans="1:20" ht="16.5" customHeight="1" x14ac:dyDescent="0.25">
      <c r="A346" s="3">
        <f t="shared" si="5"/>
        <v>343</v>
      </c>
      <c r="B346" s="98" t="s">
        <v>417</v>
      </c>
      <c r="C346" s="99">
        <v>45358</v>
      </c>
      <c r="D346" s="99" t="s">
        <v>12</v>
      </c>
      <c r="E346" s="98" t="s">
        <v>224</v>
      </c>
      <c r="F346" s="98" t="s">
        <v>56</v>
      </c>
      <c r="G346" s="98"/>
      <c r="H346" s="98" t="s">
        <v>217</v>
      </c>
      <c r="I346" s="98" t="s">
        <v>225</v>
      </c>
      <c r="J346" s="100">
        <v>2600</v>
      </c>
      <c r="K346" s="99">
        <v>42816</v>
      </c>
      <c r="L346" s="117" t="s">
        <v>1554</v>
      </c>
      <c r="M346" s="104"/>
      <c r="N346" s="105">
        <v>1</v>
      </c>
      <c r="O346" s="106" t="s">
        <v>1601</v>
      </c>
      <c r="P346" s="106" t="s">
        <v>214</v>
      </c>
      <c r="Q346" s="106">
        <v>2</v>
      </c>
      <c r="R346" s="106" t="s">
        <v>1601</v>
      </c>
      <c r="S346" s="106" t="s">
        <v>214</v>
      </c>
    </row>
    <row r="347" spans="1:20" ht="17.25" customHeight="1" x14ac:dyDescent="0.25">
      <c r="A347" s="3">
        <f t="shared" si="5"/>
        <v>344</v>
      </c>
      <c r="B347" s="118" t="s">
        <v>417</v>
      </c>
      <c r="C347" s="119">
        <v>45365</v>
      </c>
      <c r="D347" s="119"/>
      <c r="E347" s="118" t="s">
        <v>418</v>
      </c>
      <c r="F347" s="118" t="s">
        <v>56</v>
      </c>
      <c r="G347" s="118"/>
      <c r="H347" s="118" t="s">
        <v>57</v>
      </c>
      <c r="I347" s="118" t="s">
        <v>419</v>
      </c>
      <c r="J347" s="6"/>
      <c r="K347" s="3"/>
      <c r="L347" s="3"/>
      <c r="M347" s="8"/>
      <c r="N347" s="103">
        <v>1</v>
      </c>
      <c r="O347" t="s">
        <v>1601</v>
      </c>
      <c r="P347" t="s">
        <v>417</v>
      </c>
      <c r="Q347">
        <v>2</v>
      </c>
      <c r="R347" t="s">
        <v>1601</v>
      </c>
      <c r="S347" t="s">
        <v>417</v>
      </c>
    </row>
    <row r="348" spans="1:20" s="138" customFormat="1" ht="16.5" customHeight="1" x14ac:dyDescent="0.25">
      <c r="A348" s="3">
        <f t="shared" si="5"/>
        <v>345</v>
      </c>
      <c r="B348" s="133" t="s">
        <v>11</v>
      </c>
      <c r="C348" s="134">
        <v>45358</v>
      </c>
      <c r="D348" s="4" t="s">
        <v>26</v>
      </c>
      <c r="E348" s="133" t="s">
        <v>29</v>
      </c>
      <c r="F348" s="133" t="s">
        <v>14</v>
      </c>
      <c r="G348" s="133"/>
      <c r="H348" s="133" t="s">
        <v>15</v>
      </c>
      <c r="I348" s="133" t="s">
        <v>30</v>
      </c>
      <c r="J348" s="133"/>
      <c r="K348" s="133"/>
      <c r="L348" s="133"/>
      <c r="M348" s="136"/>
      <c r="N348" s="137">
        <v>1</v>
      </c>
      <c r="O348" s="138" t="s">
        <v>1601</v>
      </c>
      <c r="P348" s="138" t="s">
        <v>11</v>
      </c>
      <c r="Q348" s="143">
        <v>2</v>
      </c>
      <c r="R348" s="138" t="s">
        <v>1601</v>
      </c>
      <c r="S348" s="138" t="s">
        <v>11</v>
      </c>
    </row>
    <row r="349" spans="1:20" s="138" customFormat="1" ht="18" customHeight="1" x14ac:dyDescent="0.25">
      <c r="A349" s="3">
        <f t="shared" si="5"/>
        <v>346</v>
      </c>
      <c r="B349" s="133" t="s">
        <v>11</v>
      </c>
      <c r="C349" s="134">
        <v>45358</v>
      </c>
      <c r="D349" s="4" t="s">
        <v>26</v>
      </c>
      <c r="E349" s="133" t="s">
        <v>27</v>
      </c>
      <c r="F349" s="133" t="s">
        <v>14</v>
      </c>
      <c r="G349" s="133"/>
      <c r="H349" s="133" t="s">
        <v>15</v>
      </c>
      <c r="I349" s="133" t="s">
        <v>28</v>
      </c>
      <c r="J349" s="133"/>
      <c r="K349" s="133"/>
      <c r="L349" s="133"/>
      <c r="M349" s="136"/>
      <c r="N349" s="137">
        <v>1</v>
      </c>
      <c r="O349" s="138" t="s">
        <v>1601</v>
      </c>
      <c r="P349" s="138" t="s">
        <v>11</v>
      </c>
      <c r="Q349" s="143">
        <v>2</v>
      </c>
      <c r="R349" s="138" t="s">
        <v>1601</v>
      </c>
      <c r="S349" s="138" t="s">
        <v>11</v>
      </c>
    </row>
    <row r="350" spans="1:20" s="138" customFormat="1" ht="15" customHeight="1" x14ac:dyDescent="0.25">
      <c r="A350" s="3">
        <f t="shared" si="5"/>
        <v>347</v>
      </c>
      <c r="B350" s="133" t="s">
        <v>11</v>
      </c>
      <c r="C350" s="134">
        <v>45358</v>
      </c>
      <c r="D350" s="4" t="s">
        <v>12</v>
      </c>
      <c r="E350" s="133" t="s">
        <v>31</v>
      </c>
      <c r="F350" s="133" t="s">
        <v>14</v>
      </c>
      <c r="G350" s="133"/>
      <c r="H350" s="133" t="s">
        <v>15</v>
      </c>
      <c r="I350" s="133" t="s">
        <v>32</v>
      </c>
      <c r="J350" s="133"/>
      <c r="K350" s="133"/>
      <c r="L350" s="133"/>
      <c r="M350" s="136"/>
      <c r="N350" s="137">
        <v>1</v>
      </c>
      <c r="O350" s="139" t="s">
        <v>1601</v>
      </c>
      <c r="P350" s="138" t="s">
        <v>11</v>
      </c>
      <c r="Q350" s="143">
        <v>2</v>
      </c>
      <c r="R350" s="139" t="s">
        <v>1600</v>
      </c>
      <c r="S350" s="138" t="s">
        <v>11</v>
      </c>
      <c r="T350" s="138" t="s">
        <v>406</v>
      </c>
    </row>
    <row r="351" spans="1:20" s="138" customFormat="1" x14ac:dyDescent="0.25">
      <c r="A351" s="3">
        <f t="shared" si="5"/>
        <v>348</v>
      </c>
      <c r="B351" s="133" t="s">
        <v>11</v>
      </c>
      <c r="C351" s="134">
        <v>45358</v>
      </c>
      <c r="D351" s="4" t="s">
        <v>12</v>
      </c>
      <c r="E351" s="133" t="s">
        <v>19</v>
      </c>
      <c r="F351" s="133" t="s">
        <v>14</v>
      </c>
      <c r="G351" s="133"/>
      <c r="H351" s="133" t="s">
        <v>15</v>
      </c>
      <c r="I351" s="133" t="s">
        <v>20</v>
      </c>
      <c r="J351" s="133"/>
      <c r="K351" s="133" t="s">
        <v>21</v>
      </c>
      <c r="L351" s="133"/>
      <c r="M351" s="136"/>
      <c r="N351" s="137">
        <v>1</v>
      </c>
      <c r="O351" s="138" t="s">
        <v>1599</v>
      </c>
      <c r="P351" s="138" t="s">
        <v>11</v>
      </c>
      <c r="Q351" s="143">
        <v>2</v>
      </c>
      <c r="R351" s="138" t="s">
        <v>1599</v>
      </c>
      <c r="S351" s="138" t="s">
        <v>11</v>
      </c>
    </row>
    <row r="352" spans="1:20" s="138" customFormat="1" x14ac:dyDescent="0.25">
      <c r="A352" s="3">
        <f t="shared" si="5"/>
        <v>349</v>
      </c>
      <c r="B352" s="133" t="s">
        <v>11</v>
      </c>
      <c r="C352" s="134">
        <v>45358</v>
      </c>
      <c r="D352" s="4" t="s">
        <v>12</v>
      </c>
      <c r="E352" s="133" t="s">
        <v>17</v>
      </c>
      <c r="F352" s="133" t="s">
        <v>14</v>
      </c>
      <c r="G352" s="133"/>
      <c r="H352" s="133" t="s">
        <v>15</v>
      </c>
      <c r="I352" s="133" t="s">
        <v>18</v>
      </c>
      <c r="J352" s="133"/>
      <c r="K352" s="133"/>
      <c r="L352" s="133"/>
      <c r="M352" s="136"/>
      <c r="N352" s="137">
        <v>1</v>
      </c>
      <c r="O352" s="138" t="s">
        <v>1599</v>
      </c>
      <c r="P352" s="138" t="s">
        <v>11</v>
      </c>
      <c r="Q352" s="143">
        <v>2</v>
      </c>
      <c r="R352" s="138" t="s">
        <v>1599</v>
      </c>
      <c r="S352" s="138" t="s">
        <v>11</v>
      </c>
    </row>
    <row r="353" spans="1:20" s="138" customFormat="1" x14ac:dyDescent="0.25">
      <c r="A353" s="3">
        <f t="shared" si="5"/>
        <v>350</v>
      </c>
      <c r="B353" s="133" t="s">
        <v>11</v>
      </c>
      <c r="C353" s="134">
        <v>45358</v>
      </c>
      <c r="D353" s="4" t="s">
        <v>12</v>
      </c>
      <c r="E353" s="133" t="s">
        <v>13</v>
      </c>
      <c r="F353" s="133" t="s">
        <v>14</v>
      </c>
      <c r="G353" s="133"/>
      <c r="H353" s="133" t="s">
        <v>15</v>
      </c>
      <c r="I353" s="133" t="s">
        <v>16</v>
      </c>
      <c r="J353" s="133"/>
      <c r="K353" s="133"/>
      <c r="L353" s="133"/>
      <c r="M353" s="136"/>
      <c r="N353" s="137">
        <v>1</v>
      </c>
      <c r="O353" s="138" t="s">
        <v>1599</v>
      </c>
      <c r="P353" s="138" t="s">
        <v>11</v>
      </c>
      <c r="Q353" s="143">
        <v>2</v>
      </c>
      <c r="R353" s="138" t="s">
        <v>1599</v>
      </c>
      <c r="S353" s="138" t="s">
        <v>11</v>
      </c>
    </row>
    <row r="354" spans="1:20" s="138" customFormat="1" x14ac:dyDescent="0.25">
      <c r="A354" s="3">
        <f t="shared" si="5"/>
        <v>351</v>
      </c>
      <c r="B354" s="133" t="s">
        <v>11</v>
      </c>
      <c r="C354" s="134">
        <v>45358</v>
      </c>
      <c r="D354" s="4" t="s">
        <v>12</v>
      </c>
      <c r="E354" s="133" t="s">
        <v>22</v>
      </c>
      <c r="F354" s="133" t="s">
        <v>14</v>
      </c>
      <c r="G354" s="133"/>
      <c r="H354" s="133" t="s">
        <v>15</v>
      </c>
      <c r="I354" s="133" t="s">
        <v>23</v>
      </c>
      <c r="J354" s="133"/>
      <c r="K354" s="133"/>
      <c r="L354" s="133"/>
      <c r="M354" s="136"/>
      <c r="N354" s="137">
        <v>1</v>
      </c>
      <c r="O354" s="138" t="s">
        <v>1601</v>
      </c>
      <c r="P354" s="138" t="s">
        <v>11</v>
      </c>
      <c r="Q354" s="143">
        <v>2</v>
      </c>
      <c r="R354" s="138" t="s">
        <v>1600</v>
      </c>
      <c r="S354" s="138" t="s">
        <v>11</v>
      </c>
      <c r="T354" s="111" t="s">
        <v>1697</v>
      </c>
    </row>
    <row r="355" spans="1:20" s="138" customFormat="1" x14ac:dyDescent="0.25">
      <c r="A355" s="3">
        <f t="shared" si="5"/>
        <v>352</v>
      </c>
      <c r="B355" s="133" t="s">
        <v>11</v>
      </c>
      <c r="C355" s="134">
        <v>45358</v>
      </c>
      <c r="D355" s="4" t="s">
        <v>12</v>
      </c>
      <c r="E355" s="133" t="s">
        <v>24</v>
      </c>
      <c r="F355" s="133" t="s">
        <v>14</v>
      </c>
      <c r="G355" s="133"/>
      <c r="H355" s="133" t="s">
        <v>15</v>
      </c>
      <c r="I355" s="133" t="s">
        <v>25</v>
      </c>
      <c r="J355" s="133"/>
      <c r="K355" s="133"/>
      <c r="L355" s="133"/>
      <c r="M355" s="136"/>
      <c r="N355" s="137">
        <v>1</v>
      </c>
      <c r="O355" s="138" t="s">
        <v>1601</v>
      </c>
      <c r="P355" s="138" t="s">
        <v>11</v>
      </c>
      <c r="Q355" s="143">
        <v>2</v>
      </c>
      <c r="R355" s="138" t="s">
        <v>1601</v>
      </c>
      <c r="S355" s="138" t="s">
        <v>11</v>
      </c>
    </row>
    <row r="356" spans="1:20" x14ac:dyDescent="0.25">
      <c r="A356" s="3">
        <f t="shared" si="5"/>
        <v>353</v>
      </c>
      <c r="B356" s="3" t="s">
        <v>1677</v>
      </c>
      <c r="C356" s="4">
        <v>45370</v>
      </c>
      <c r="D356" s="4" t="s">
        <v>26</v>
      </c>
      <c r="E356" s="3" t="s">
        <v>497</v>
      </c>
      <c r="F356" s="3" t="s">
        <v>483</v>
      </c>
      <c r="G356" s="3"/>
      <c r="H356" s="3"/>
      <c r="I356" s="3" t="s">
        <v>498</v>
      </c>
      <c r="J356" s="6"/>
      <c r="K356" s="3"/>
      <c r="L356" s="3"/>
      <c r="M356" s="8"/>
      <c r="N356" s="103">
        <v>1</v>
      </c>
    </row>
    <row r="357" spans="1:20" x14ac:dyDescent="0.25">
      <c r="A357" s="3">
        <f t="shared" si="5"/>
        <v>354</v>
      </c>
      <c r="B357" s="3" t="s">
        <v>1677</v>
      </c>
      <c r="C357" s="4">
        <v>45370</v>
      </c>
      <c r="D357" s="4" t="s">
        <v>12</v>
      </c>
      <c r="E357" s="3" t="s">
        <v>487</v>
      </c>
      <c r="F357" s="3" t="s">
        <v>483</v>
      </c>
      <c r="G357" s="3"/>
      <c r="H357" s="3"/>
      <c r="I357" s="3" t="s">
        <v>488</v>
      </c>
      <c r="J357" s="6"/>
      <c r="K357" s="3"/>
      <c r="L357" s="3"/>
      <c r="M357" s="8"/>
      <c r="N357" s="103">
        <v>1</v>
      </c>
    </row>
    <row r="358" spans="1:20" x14ac:dyDescent="0.25">
      <c r="A358" s="3">
        <f t="shared" si="5"/>
        <v>355</v>
      </c>
      <c r="B358" s="3" t="s">
        <v>1677</v>
      </c>
      <c r="C358" s="4">
        <v>45370</v>
      </c>
      <c r="D358" s="4" t="s">
        <v>12</v>
      </c>
      <c r="E358" s="3" t="s">
        <v>500</v>
      </c>
      <c r="F358" s="3" t="s">
        <v>483</v>
      </c>
      <c r="G358" s="3"/>
      <c r="H358" s="3"/>
      <c r="I358" s="3" t="s">
        <v>501</v>
      </c>
      <c r="J358" s="6"/>
      <c r="K358" s="3"/>
      <c r="L358" s="3"/>
      <c r="M358" s="8"/>
      <c r="N358" s="103">
        <v>1</v>
      </c>
    </row>
    <row r="359" spans="1:20" x14ac:dyDescent="0.25">
      <c r="A359" s="3">
        <f t="shared" si="5"/>
        <v>356</v>
      </c>
      <c r="B359" s="3" t="s">
        <v>1677</v>
      </c>
      <c r="C359" s="4">
        <v>45370</v>
      </c>
      <c r="D359" s="4" t="s">
        <v>12</v>
      </c>
      <c r="E359" s="3" t="s">
        <v>495</v>
      </c>
      <c r="F359" s="3" t="s">
        <v>483</v>
      </c>
      <c r="G359" s="3"/>
      <c r="H359" s="3"/>
      <c r="I359" s="3" t="s">
        <v>496</v>
      </c>
      <c r="J359" s="6"/>
      <c r="K359" s="3"/>
      <c r="L359" s="3"/>
      <c r="M359" s="8"/>
      <c r="N359" s="103">
        <v>1</v>
      </c>
    </row>
    <row r="360" spans="1:20" x14ac:dyDescent="0.25">
      <c r="A360" s="3">
        <f t="shared" si="5"/>
        <v>357</v>
      </c>
      <c r="B360" s="3" t="s">
        <v>1677</v>
      </c>
      <c r="C360" s="4">
        <v>45370</v>
      </c>
      <c r="D360" s="4" t="s">
        <v>12</v>
      </c>
      <c r="E360" s="3" t="s">
        <v>485</v>
      </c>
      <c r="F360" s="3" t="s">
        <v>483</v>
      </c>
      <c r="G360" s="3"/>
      <c r="H360" s="3"/>
      <c r="I360" s="3" t="s">
        <v>486</v>
      </c>
      <c r="J360" s="6"/>
      <c r="K360" s="3"/>
      <c r="L360" s="3"/>
      <c r="M360" s="8"/>
      <c r="N360" s="103">
        <v>1</v>
      </c>
    </row>
    <row r="361" spans="1:20" x14ac:dyDescent="0.25">
      <c r="A361" s="3">
        <f t="shared" si="5"/>
        <v>358</v>
      </c>
      <c r="B361" s="3" t="s">
        <v>1677</v>
      </c>
      <c r="C361" s="4">
        <v>45370</v>
      </c>
      <c r="D361" s="4" t="s">
        <v>12</v>
      </c>
      <c r="E361" s="3" t="s">
        <v>489</v>
      </c>
      <c r="F361" s="3" t="s">
        <v>483</v>
      </c>
      <c r="G361" s="3"/>
      <c r="H361" s="3"/>
      <c r="I361" s="3" t="s">
        <v>490</v>
      </c>
      <c r="J361" s="6"/>
      <c r="K361" s="3"/>
      <c r="L361" s="3"/>
      <c r="M361" s="8"/>
      <c r="N361" s="103">
        <v>1</v>
      </c>
    </row>
    <row r="362" spans="1:20" x14ac:dyDescent="0.25">
      <c r="A362" s="3">
        <f t="shared" si="5"/>
        <v>359</v>
      </c>
      <c r="B362" s="3" t="s">
        <v>1677</v>
      </c>
      <c r="C362" s="4">
        <v>45370</v>
      </c>
      <c r="D362" s="4" t="s">
        <v>12</v>
      </c>
      <c r="E362" s="3" t="s">
        <v>499</v>
      </c>
      <c r="F362" s="3" t="s">
        <v>483</v>
      </c>
      <c r="G362" s="3"/>
      <c r="H362" s="3"/>
      <c r="I362" s="3" t="s">
        <v>452</v>
      </c>
      <c r="J362" s="6"/>
      <c r="K362" s="3"/>
      <c r="L362" s="3"/>
      <c r="M362" s="8"/>
      <c r="N362" s="103">
        <v>1</v>
      </c>
    </row>
    <row r="363" spans="1:20" x14ac:dyDescent="0.25">
      <c r="A363" s="3">
        <f t="shared" si="5"/>
        <v>360</v>
      </c>
      <c r="B363" s="3" t="s">
        <v>1677</v>
      </c>
      <c r="C363" s="4">
        <v>45370</v>
      </c>
      <c r="D363" s="4" t="s">
        <v>12</v>
      </c>
      <c r="E363" s="3" t="s">
        <v>502</v>
      </c>
      <c r="F363" s="3" t="s">
        <v>483</v>
      </c>
      <c r="G363" s="3"/>
      <c r="H363" s="3"/>
      <c r="I363" s="3" t="s">
        <v>332</v>
      </c>
      <c r="J363" s="6"/>
      <c r="K363" s="3"/>
      <c r="L363" s="3"/>
      <c r="M363" s="8"/>
      <c r="N363" s="103">
        <v>1</v>
      </c>
    </row>
    <row r="364" spans="1:20" x14ac:dyDescent="0.25">
      <c r="A364" s="3">
        <f t="shared" si="5"/>
        <v>361</v>
      </c>
      <c r="B364" s="3" t="s">
        <v>1677</v>
      </c>
      <c r="C364" s="4">
        <v>45370</v>
      </c>
      <c r="D364" s="4" t="s">
        <v>12</v>
      </c>
      <c r="E364" s="3" t="s">
        <v>493</v>
      </c>
      <c r="F364" s="3" t="s">
        <v>483</v>
      </c>
      <c r="G364" s="3"/>
      <c r="H364" s="3"/>
      <c r="I364" s="3" t="s">
        <v>494</v>
      </c>
      <c r="J364" s="6"/>
      <c r="K364" s="3"/>
      <c r="L364" s="3"/>
      <c r="M364" s="8"/>
      <c r="N364" s="103">
        <v>1</v>
      </c>
    </row>
    <row r="365" spans="1:20" s="138" customFormat="1" x14ac:dyDescent="0.25">
      <c r="A365" s="3">
        <f t="shared" si="5"/>
        <v>362</v>
      </c>
      <c r="B365" s="133" t="s">
        <v>1677</v>
      </c>
      <c r="C365" s="134">
        <v>45370</v>
      </c>
      <c r="D365" s="4" t="s">
        <v>12</v>
      </c>
      <c r="E365" s="133" t="s">
        <v>491</v>
      </c>
      <c r="F365" s="133" t="s">
        <v>77</v>
      </c>
      <c r="G365" s="133"/>
      <c r="H365" s="133"/>
      <c r="I365" s="133" t="s">
        <v>492</v>
      </c>
      <c r="J365" s="140"/>
      <c r="K365" s="133"/>
      <c r="L365" s="133"/>
      <c r="M365" s="8"/>
      <c r="N365" s="137">
        <v>1</v>
      </c>
      <c r="O365" s="138" t="s">
        <v>1601</v>
      </c>
      <c r="P365" s="138" t="s">
        <v>484</v>
      </c>
      <c r="Q365" s="138">
        <v>2</v>
      </c>
      <c r="R365" s="138" t="s">
        <v>1601</v>
      </c>
      <c r="S365" s="138" t="s">
        <v>1627</v>
      </c>
      <c r="T365" s="138" t="s">
        <v>1628</v>
      </c>
    </row>
    <row r="366" spans="1:20" x14ac:dyDescent="0.25">
      <c r="A366" s="3">
        <f t="shared" si="5"/>
        <v>363</v>
      </c>
      <c r="B366" s="98" t="s">
        <v>1677</v>
      </c>
      <c r="C366" s="99">
        <v>45370</v>
      </c>
      <c r="D366" s="99"/>
      <c r="E366" s="98" t="s">
        <v>482</v>
      </c>
      <c r="F366" s="98" t="s">
        <v>483</v>
      </c>
      <c r="G366" s="98"/>
      <c r="H366" s="98"/>
      <c r="I366" s="98" t="s">
        <v>484</v>
      </c>
      <c r="J366" s="100"/>
      <c r="K366" s="98"/>
      <c r="L366" s="98"/>
      <c r="M366" s="8"/>
      <c r="N366" s="105">
        <v>1</v>
      </c>
      <c r="O366" s="106" t="s">
        <v>1601</v>
      </c>
      <c r="P366" s="106" t="s">
        <v>1665</v>
      </c>
      <c r="Q366" s="106">
        <v>2</v>
      </c>
      <c r="R366" s="106" t="s">
        <v>1601</v>
      </c>
      <c r="S366" s="106" t="s">
        <v>343</v>
      </c>
    </row>
    <row r="367" spans="1:20" x14ac:dyDescent="0.25">
      <c r="A367" s="3">
        <f t="shared" si="5"/>
        <v>364</v>
      </c>
      <c r="B367" s="3" t="s">
        <v>343</v>
      </c>
      <c r="C367" s="4">
        <v>45698</v>
      </c>
      <c r="D367" s="4"/>
      <c r="E367" s="4" t="s">
        <v>1678</v>
      </c>
      <c r="F367" s="3" t="s">
        <v>34</v>
      </c>
      <c r="G367" s="3"/>
      <c r="H367" s="4"/>
      <c r="I367" s="3" t="s">
        <v>1590</v>
      </c>
      <c r="J367" s="3"/>
      <c r="K367" s="81"/>
      <c r="L367" s="4"/>
      <c r="M367" s="8"/>
      <c r="N367">
        <v>1</v>
      </c>
      <c r="O367" t="s">
        <v>1599</v>
      </c>
      <c r="P367" t="s">
        <v>343</v>
      </c>
      <c r="Q367">
        <v>2</v>
      </c>
      <c r="R367" t="s">
        <v>1599</v>
      </c>
      <c r="S367" t="s">
        <v>343</v>
      </c>
    </row>
    <row r="368" spans="1:20" s="138" customFormat="1" x14ac:dyDescent="0.25">
      <c r="A368" s="133">
        <f t="shared" si="5"/>
        <v>365</v>
      </c>
      <c r="B368" s="133" t="s">
        <v>343</v>
      </c>
      <c r="C368" s="134">
        <v>45607</v>
      </c>
      <c r="D368" s="4"/>
      <c r="E368" s="134" t="s">
        <v>1562</v>
      </c>
      <c r="F368" s="133" t="s">
        <v>34</v>
      </c>
      <c r="G368" s="134">
        <v>45607</v>
      </c>
      <c r="H368" s="134"/>
      <c r="I368" s="114" t="s">
        <v>1680</v>
      </c>
      <c r="J368" s="140">
        <v>4573.88</v>
      </c>
      <c r="K368" s="148">
        <v>45607</v>
      </c>
      <c r="L368" s="149" t="s">
        <v>1679</v>
      </c>
      <c r="M368" s="136"/>
      <c r="N368" s="138">
        <v>1</v>
      </c>
      <c r="O368" s="138" t="s">
        <v>1599</v>
      </c>
      <c r="P368" s="138" t="s">
        <v>343</v>
      </c>
      <c r="Q368" s="138">
        <v>2</v>
      </c>
      <c r="R368" s="138" t="s">
        <v>1599</v>
      </c>
      <c r="S368" s="138" t="s">
        <v>343</v>
      </c>
    </row>
    <row r="369" spans="1:19" x14ac:dyDescent="0.25">
      <c r="A369" s="3">
        <f t="shared" si="5"/>
        <v>366</v>
      </c>
      <c r="B369" s="3" t="s">
        <v>343</v>
      </c>
      <c r="C369" s="4">
        <v>45712</v>
      </c>
      <c r="D369" s="4"/>
      <c r="E369" s="4" t="s">
        <v>1682</v>
      </c>
      <c r="F369" s="3" t="s">
        <v>1684</v>
      </c>
      <c r="G369" s="4">
        <v>45712</v>
      </c>
      <c r="H369" s="4"/>
      <c r="I369" s="3" t="s">
        <v>1683</v>
      </c>
      <c r="J369" s="5">
        <v>2800</v>
      </c>
      <c r="K369" s="96">
        <v>45712</v>
      </c>
      <c r="L369" s="97" t="s">
        <v>1685</v>
      </c>
      <c r="M369" s="8"/>
    </row>
    <row r="370" spans="1:19" ht="15.75" x14ac:dyDescent="0.25">
      <c r="A370" s="3">
        <f t="shared" si="5"/>
        <v>367</v>
      </c>
      <c r="B370" s="3" t="s">
        <v>343</v>
      </c>
      <c r="C370" s="4">
        <v>45348</v>
      </c>
      <c r="D370" s="4"/>
      <c r="E370" s="4" t="s">
        <v>1686</v>
      </c>
      <c r="F370" s="3" t="s">
        <v>1687</v>
      </c>
      <c r="G370" s="4">
        <v>45714</v>
      </c>
      <c r="H370" s="4" t="s">
        <v>1699</v>
      </c>
      <c r="I370" s="151" t="s">
        <v>1698</v>
      </c>
      <c r="J370" s="5">
        <v>2067</v>
      </c>
      <c r="K370" s="96">
        <v>45719</v>
      </c>
      <c r="L370" s="97" t="s">
        <v>1700</v>
      </c>
      <c r="Q370">
        <v>1</v>
      </c>
      <c r="R370" t="s">
        <v>1599</v>
      </c>
      <c r="S370" t="s">
        <v>343</v>
      </c>
    </row>
    <row r="371" spans="1:19" x14ac:dyDescent="0.25">
      <c r="A371" s="3">
        <f t="shared" si="5"/>
        <v>368</v>
      </c>
      <c r="B371" s="3" t="s">
        <v>11</v>
      </c>
      <c r="C371" s="4">
        <v>45765</v>
      </c>
      <c r="D371" s="4"/>
      <c r="E371" s="3" t="s">
        <v>1713</v>
      </c>
      <c r="F371" s="3" t="s">
        <v>14</v>
      </c>
      <c r="G371" s="4">
        <v>45765</v>
      </c>
      <c r="H371" s="3" t="s">
        <v>15</v>
      </c>
      <c r="I371" s="3" t="s">
        <v>1714</v>
      </c>
      <c r="J371" s="6">
        <v>1899</v>
      </c>
      <c r="K371" s="4">
        <v>45765</v>
      </c>
      <c r="L371" s="9" t="s">
        <v>1720</v>
      </c>
      <c r="M371" s="8"/>
      <c r="N371" s="103"/>
      <c r="Q371">
        <v>1</v>
      </c>
      <c r="R371" t="s">
        <v>1599</v>
      </c>
      <c r="S371" t="s">
        <v>11</v>
      </c>
    </row>
    <row r="372" spans="1:19" x14ac:dyDescent="0.25">
      <c r="A372" s="3">
        <f t="shared" si="5"/>
        <v>369</v>
      </c>
      <c r="B372" s="3" t="s">
        <v>343</v>
      </c>
      <c r="C372" s="4">
        <v>45824</v>
      </c>
      <c r="D372" s="4"/>
      <c r="E372" s="3" t="s">
        <v>1940</v>
      </c>
      <c r="F372" s="3" t="s">
        <v>1941</v>
      </c>
      <c r="G372" s="4"/>
      <c r="H372" s="3"/>
      <c r="I372" s="3" t="s">
        <v>1942</v>
      </c>
      <c r="J372" s="6"/>
      <c r="K372" s="4"/>
      <c r="L372" s="9"/>
    </row>
    <row r="373" spans="1:19" x14ac:dyDescent="0.25">
      <c r="A373" s="3">
        <f t="shared" si="5"/>
        <v>370</v>
      </c>
      <c r="B373" s="3" t="s">
        <v>343</v>
      </c>
      <c r="C373" s="4">
        <v>45838</v>
      </c>
      <c r="D373" s="4"/>
      <c r="E373" s="3" t="s">
        <v>1950</v>
      </c>
      <c r="F373" s="3" t="s">
        <v>34</v>
      </c>
      <c r="G373" s="4"/>
      <c r="H373" s="3"/>
      <c r="I373" s="3" t="s">
        <v>1951</v>
      </c>
      <c r="J373" s="6"/>
      <c r="K373" s="4"/>
      <c r="L373" s="9"/>
    </row>
    <row r="374" spans="1:19" x14ac:dyDescent="0.25">
      <c r="A374" s="3">
        <f t="shared" si="5"/>
        <v>371</v>
      </c>
      <c r="B374" s="3" t="s">
        <v>343</v>
      </c>
      <c r="C374" s="4">
        <v>45874</v>
      </c>
      <c r="D374" s="4"/>
      <c r="E374" s="3" t="s">
        <v>1960</v>
      </c>
      <c r="F374" s="3" t="s">
        <v>1961</v>
      </c>
      <c r="G374" s="4">
        <v>45874</v>
      </c>
      <c r="H374" s="3"/>
      <c r="I374" s="3" t="s">
        <v>1962</v>
      </c>
      <c r="J374" s="6"/>
      <c r="K374" s="4"/>
      <c r="L374" s="9"/>
    </row>
    <row r="375" spans="1:19" x14ac:dyDescent="0.25">
      <c r="A375" s="3">
        <f t="shared" si="5"/>
        <v>372</v>
      </c>
      <c r="B375" s="3" t="s">
        <v>343</v>
      </c>
      <c r="C375" s="4">
        <v>45883</v>
      </c>
      <c r="D375" s="4" t="s">
        <v>12</v>
      </c>
      <c r="E375" s="3" t="s">
        <v>1963</v>
      </c>
      <c r="F375" s="3" t="s">
        <v>1979</v>
      </c>
      <c r="G375" s="4">
        <v>45881</v>
      </c>
      <c r="H375" s="3"/>
      <c r="I375" s="3" t="s">
        <v>1965</v>
      </c>
      <c r="J375" s="6" t="s">
        <v>1966</v>
      </c>
      <c r="K375" s="4"/>
      <c r="L375" s="9"/>
    </row>
    <row r="376" spans="1:19" x14ac:dyDescent="0.25">
      <c r="A376" s="3">
        <f t="shared" si="5"/>
        <v>373</v>
      </c>
      <c r="B376" s="3" t="s">
        <v>343</v>
      </c>
      <c r="C376" s="4">
        <v>45883</v>
      </c>
      <c r="D376" s="4" t="s">
        <v>12</v>
      </c>
      <c r="E376" s="3" t="s">
        <v>1964</v>
      </c>
      <c r="F376" s="3" t="s">
        <v>1684</v>
      </c>
      <c r="G376" s="4">
        <v>45881</v>
      </c>
      <c r="H376" s="3"/>
      <c r="I376" s="3" t="s">
        <v>1965</v>
      </c>
      <c r="J376" s="6" t="s">
        <v>1966</v>
      </c>
      <c r="K376" s="4"/>
      <c r="L376" s="9"/>
    </row>
    <row r="377" spans="1:19" x14ac:dyDescent="0.25">
      <c r="A377" s="3">
        <f t="shared" si="5"/>
        <v>374</v>
      </c>
      <c r="B377" s="3" t="s">
        <v>343</v>
      </c>
      <c r="C377" s="4">
        <v>45889</v>
      </c>
      <c r="D377" s="4" t="s">
        <v>12</v>
      </c>
      <c r="E377" s="3" t="s">
        <v>1969</v>
      </c>
      <c r="F377" s="3" t="s">
        <v>1971</v>
      </c>
      <c r="G377" s="4">
        <v>45882</v>
      </c>
      <c r="H377" s="3"/>
      <c r="I377" s="3" t="s">
        <v>1985</v>
      </c>
      <c r="J377" s="6" t="s">
        <v>1978</v>
      </c>
      <c r="K377" s="4">
        <v>45882</v>
      </c>
      <c r="L377" s="9"/>
    </row>
    <row r="378" spans="1:19" x14ac:dyDescent="0.25">
      <c r="A378" s="3">
        <f t="shared" si="5"/>
        <v>375</v>
      </c>
      <c r="B378" s="3" t="s">
        <v>343</v>
      </c>
      <c r="C378" s="4">
        <v>45889</v>
      </c>
      <c r="D378" s="4" t="s">
        <v>12</v>
      </c>
      <c r="E378" s="3" t="s">
        <v>1970</v>
      </c>
      <c r="F378" s="3" t="s">
        <v>1971</v>
      </c>
      <c r="G378" s="4">
        <v>45882</v>
      </c>
      <c r="H378" s="3"/>
      <c r="I378" s="3" t="s">
        <v>1972</v>
      </c>
      <c r="J378" s="6" t="s">
        <v>1973</v>
      </c>
      <c r="K378" s="4">
        <v>45882</v>
      </c>
      <c r="L378" s="9"/>
    </row>
    <row r="379" spans="1:19" x14ac:dyDescent="0.25">
      <c r="A379" s="3">
        <f t="shared" si="5"/>
        <v>376</v>
      </c>
      <c r="B379" s="3" t="s">
        <v>343</v>
      </c>
      <c r="C379" s="4">
        <v>45889</v>
      </c>
      <c r="D379" s="4" t="s">
        <v>12</v>
      </c>
      <c r="E379" s="3" t="s">
        <v>1975</v>
      </c>
      <c r="F379" s="3" t="s">
        <v>1961</v>
      </c>
      <c r="G379" s="4">
        <v>45887</v>
      </c>
      <c r="H379" s="3"/>
      <c r="I379" s="3" t="s">
        <v>1977</v>
      </c>
      <c r="J379" s="6" t="s">
        <v>1974</v>
      </c>
      <c r="K379" s="4">
        <v>45887</v>
      </c>
      <c r="L379" s="9"/>
    </row>
    <row r="380" spans="1:19" x14ac:dyDescent="0.25">
      <c r="A380" s="3">
        <f t="shared" si="5"/>
        <v>377</v>
      </c>
      <c r="B380" s="3" t="s">
        <v>343</v>
      </c>
      <c r="C380" s="4">
        <v>45889</v>
      </c>
      <c r="D380" s="4" t="s">
        <v>12</v>
      </c>
      <c r="E380" s="3" t="s">
        <v>1976</v>
      </c>
      <c r="F380" s="3" t="s">
        <v>1961</v>
      </c>
      <c r="G380" s="4">
        <v>45887</v>
      </c>
      <c r="H380" s="3"/>
      <c r="I380" s="3" t="s">
        <v>1977</v>
      </c>
      <c r="J380" s="6" t="s">
        <v>1974</v>
      </c>
      <c r="K380" s="4">
        <v>45887</v>
      </c>
      <c r="L380" s="9"/>
    </row>
    <row r="381" spans="1:19" x14ac:dyDescent="0.25">
      <c r="A381" s="3">
        <f t="shared" si="5"/>
        <v>378</v>
      </c>
      <c r="B381" s="3" t="s">
        <v>343</v>
      </c>
      <c r="C381" s="4">
        <v>45889</v>
      </c>
      <c r="D381" s="4" t="s">
        <v>12</v>
      </c>
      <c r="E381" s="3" t="s">
        <v>1981</v>
      </c>
      <c r="F381" s="3" t="s">
        <v>1961</v>
      </c>
      <c r="G381" s="4">
        <v>45887</v>
      </c>
      <c r="H381" s="3"/>
      <c r="I381" s="3" t="s">
        <v>1980</v>
      </c>
      <c r="J381" s="6"/>
      <c r="K381" s="4">
        <v>45887</v>
      </c>
      <c r="L381" s="9"/>
    </row>
    <row r="382" spans="1:19" x14ac:dyDescent="0.25">
      <c r="A382" s="3">
        <f t="shared" si="5"/>
        <v>379</v>
      </c>
      <c r="B382" s="3" t="s">
        <v>343</v>
      </c>
      <c r="C382" s="4">
        <v>45889</v>
      </c>
      <c r="D382" s="4" t="s">
        <v>12</v>
      </c>
      <c r="E382" s="3" t="s">
        <v>1986</v>
      </c>
      <c r="F382" s="3" t="s">
        <v>1979</v>
      </c>
      <c r="G382" s="99" t="s">
        <v>1994</v>
      </c>
      <c r="H382" s="3"/>
      <c r="I382" s="3" t="s">
        <v>1982</v>
      </c>
      <c r="J382" s="6"/>
      <c r="K382" s="4"/>
      <c r="L382" s="9"/>
    </row>
    <row r="383" spans="1:19" x14ac:dyDescent="0.25">
      <c r="A383" s="3">
        <f t="shared" si="5"/>
        <v>380</v>
      </c>
      <c r="B383" s="3" t="s">
        <v>343</v>
      </c>
      <c r="C383" s="4">
        <v>45889</v>
      </c>
      <c r="D383" s="4" t="s">
        <v>12</v>
      </c>
      <c r="E383" s="3" t="s">
        <v>1987</v>
      </c>
      <c r="F383" s="3" t="s">
        <v>1979</v>
      </c>
      <c r="G383" s="99" t="s">
        <v>1994</v>
      </c>
      <c r="H383" s="3"/>
      <c r="I383" s="3" t="s">
        <v>1983</v>
      </c>
      <c r="J383" s="6"/>
      <c r="K383" s="4"/>
      <c r="L383" s="9"/>
    </row>
    <row r="384" spans="1:19" x14ac:dyDescent="0.25">
      <c r="A384" s="3">
        <f t="shared" si="5"/>
        <v>381</v>
      </c>
      <c r="B384" s="3" t="s">
        <v>343</v>
      </c>
      <c r="C384" s="4">
        <v>45889</v>
      </c>
      <c r="D384" s="4" t="s">
        <v>12</v>
      </c>
      <c r="E384" s="3" t="s">
        <v>1988</v>
      </c>
      <c r="F384" s="3" t="s">
        <v>1979</v>
      </c>
      <c r="G384" s="99" t="s">
        <v>1994</v>
      </c>
      <c r="H384" s="3"/>
      <c r="I384" s="3" t="s">
        <v>1984</v>
      </c>
      <c r="J384" s="6"/>
      <c r="K384" s="4"/>
      <c r="L384" s="9"/>
    </row>
    <row r="385" spans="1:12" x14ac:dyDescent="0.25">
      <c r="A385" s="3">
        <f t="shared" si="5"/>
        <v>382</v>
      </c>
      <c r="B385" s="3" t="s">
        <v>343</v>
      </c>
      <c r="C385" s="4">
        <v>45889</v>
      </c>
      <c r="D385" s="4" t="s">
        <v>12</v>
      </c>
      <c r="E385" s="3" t="s">
        <v>1989</v>
      </c>
      <c r="F385" s="3" t="s">
        <v>1941</v>
      </c>
      <c r="G385" s="99" t="s">
        <v>1994</v>
      </c>
      <c r="H385" s="3"/>
      <c r="I385" s="3" t="s">
        <v>1982</v>
      </c>
      <c r="J385" s="6"/>
      <c r="K385" s="4"/>
      <c r="L385" s="9"/>
    </row>
    <row r="386" spans="1:12" x14ac:dyDescent="0.25">
      <c r="A386" s="3">
        <f t="shared" si="5"/>
        <v>383</v>
      </c>
      <c r="B386" s="3" t="s">
        <v>343</v>
      </c>
      <c r="C386" s="4">
        <v>45889</v>
      </c>
      <c r="D386" s="4" t="s">
        <v>12</v>
      </c>
      <c r="E386" s="3" t="s">
        <v>1990</v>
      </c>
      <c r="F386" s="3" t="s">
        <v>1941</v>
      </c>
      <c r="G386" s="99" t="s">
        <v>1994</v>
      </c>
      <c r="H386" s="3"/>
      <c r="I386" s="3" t="s">
        <v>1983</v>
      </c>
      <c r="J386" s="6"/>
      <c r="K386" s="4"/>
      <c r="L386" s="9"/>
    </row>
    <row r="387" spans="1:12" x14ac:dyDescent="0.25">
      <c r="A387" s="3">
        <f t="shared" si="5"/>
        <v>384</v>
      </c>
      <c r="B387" s="3" t="s">
        <v>343</v>
      </c>
      <c r="C387" s="4">
        <v>45889</v>
      </c>
      <c r="D387" s="4" t="s">
        <v>12</v>
      </c>
      <c r="E387" s="3" t="s">
        <v>1991</v>
      </c>
      <c r="F387" s="3" t="s">
        <v>1684</v>
      </c>
      <c r="G387" s="99" t="s">
        <v>1994</v>
      </c>
      <c r="H387" s="3"/>
      <c r="I387" s="3" t="s">
        <v>1984</v>
      </c>
      <c r="J387" s="6"/>
      <c r="K387" s="4"/>
      <c r="L387" s="9"/>
    </row>
    <row r="388" spans="1:12" x14ac:dyDescent="0.25">
      <c r="A388" s="3">
        <f t="shared" si="5"/>
        <v>385</v>
      </c>
      <c r="B388" s="3" t="s">
        <v>343</v>
      </c>
      <c r="C388" s="4">
        <v>45889</v>
      </c>
      <c r="D388" s="4" t="s">
        <v>12</v>
      </c>
      <c r="E388" s="3" t="s">
        <v>1992</v>
      </c>
      <c r="F388" s="3" t="s">
        <v>1684</v>
      </c>
      <c r="G388" s="99" t="s">
        <v>1994</v>
      </c>
      <c r="H388" s="3"/>
      <c r="I388" s="3" t="s">
        <v>1982</v>
      </c>
      <c r="J388" s="6"/>
      <c r="K388" s="4"/>
      <c r="L388" s="9"/>
    </row>
    <row r="389" spans="1:12" x14ac:dyDescent="0.25">
      <c r="A389" s="3">
        <f t="shared" si="5"/>
        <v>386</v>
      </c>
      <c r="B389" s="3" t="s">
        <v>343</v>
      </c>
      <c r="C389" s="4">
        <v>45889</v>
      </c>
      <c r="D389" s="4" t="s">
        <v>12</v>
      </c>
      <c r="E389" s="3" t="s">
        <v>1993</v>
      </c>
      <c r="F389" s="3" t="s">
        <v>1684</v>
      </c>
      <c r="G389" s="99" t="s">
        <v>1994</v>
      </c>
      <c r="H389" s="3"/>
      <c r="I389" s="3" t="s">
        <v>1983</v>
      </c>
      <c r="J389" s="6"/>
      <c r="K389" s="4"/>
      <c r="L389" s="9"/>
    </row>
  </sheetData>
  <autoFilter ref="A3:T3"/>
  <conditionalFormatting sqref="E1:E372 E390:E1048576">
    <cfRule type="duplicateValues" dxfId="128" priority="40"/>
    <cfRule type="duplicateValues" dxfId="127" priority="41"/>
  </conditionalFormatting>
  <conditionalFormatting sqref="E368 E1:E356 E372 E390:E1048576">
    <cfRule type="duplicateValues" dxfId="126" priority="47"/>
  </conditionalFormatting>
  <conditionalFormatting sqref="F357:F372">
    <cfRule type="duplicateValues" dxfId="125" priority="43"/>
  </conditionalFormatting>
  <conditionalFormatting sqref="F48:G63">
    <cfRule type="cellIs" dxfId="124" priority="52" operator="lessThan">
      <formula>0</formula>
    </cfRule>
  </conditionalFormatting>
  <conditionalFormatting sqref="F66:G68">
    <cfRule type="cellIs" dxfId="123" priority="48" operator="lessThan">
      <formula>0</formula>
    </cfRule>
  </conditionalFormatting>
  <conditionalFormatting sqref="F102:G105">
    <cfRule type="cellIs" dxfId="122" priority="51" operator="lessThan">
      <formula>0</formula>
    </cfRule>
  </conditionalFormatting>
  <conditionalFormatting sqref="F132:G132">
    <cfRule type="cellIs" dxfId="121" priority="46" operator="lessThan">
      <formula>0</formula>
    </cfRule>
  </conditionalFormatting>
  <conditionalFormatting sqref="F190:G230 F327:F328">
    <cfRule type="cellIs" dxfId="120" priority="44" operator="lessThan">
      <formula>0</formula>
    </cfRule>
  </conditionalFormatting>
  <conditionalFormatting sqref="F232:G270">
    <cfRule type="cellIs" dxfId="119" priority="50" operator="lessThan">
      <formula>0</formula>
    </cfRule>
  </conditionalFormatting>
  <conditionalFormatting sqref="F282:G282">
    <cfRule type="cellIs" dxfId="118" priority="49" operator="lessThan">
      <formula>0</formula>
    </cfRule>
  </conditionalFormatting>
  <conditionalFormatting sqref="H225">
    <cfRule type="duplicateValues" dxfId="117" priority="45"/>
  </conditionalFormatting>
  <conditionalFormatting sqref="K54">
    <cfRule type="cellIs" dxfId="116" priority="42" operator="lessThan">
      <formula>0</formula>
    </cfRule>
  </conditionalFormatting>
  <conditionalFormatting sqref="E373:E380">
    <cfRule type="duplicateValues" dxfId="115" priority="36"/>
    <cfRule type="duplicateValues" dxfId="114" priority="37"/>
  </conditionalFormatting>
  <conditionalFormatting sqref="E373:E380">
    <cfRule type="duplicateValues" dxfId="113" priority="39"/>
  </conditionalFormatting>
  <conditionalFormatting sqref="F373:F380">
    <cfRule type="duplicateValues" dxfId="112" priority="38"/>
  </conditionalFormatting>
  <conditionalFormatting sqref="E377">
    <cfRule type="duplicateValues" dxfId="111" priority="33"/>
    <cfRule type="duplicateValues" dxfId="110" priority="34"/>
  </conditionalFormatting>
  <conditionalFormatting sqref="E377">
    <cfRule type="duplicateValues" dxfId="109" priority="35"/>
  </conditionalFormatting>
  <conditionalFormatting sqref="E378">
    <cfRule type="duplicateValues" dxfId="108" priority="30"/>
    <cfRule type="duplicateValues" dxfId="107" priority="31"/>
  </conditionalFormatting>
  <conditionalFormatting sqref="E378">
    <cfRule type="duplicateValues" dxfId="106" priority="32"/>
  </conditionalFormatting>
  <conditionalFormatting sqref="F378">
    <cfRule type="duplicateValues" dxfId="105" priority="29"/>
  </conditionalFormatting>
  <conditionalFormatting sqref="E379">
    <cfRule type="duplicateValues" dxfId="104" priority="26"/>
    <cfRule type="duplicateValues" dxfId="103" priority="27"/>
  </conditionalFormatting>
  <conditionalFormatting sqref="E379">
    <cfRule type="duplicateValues" dxfId="102" priority="28"/>
  </conditionalFormatting>
  <conditionalFormatting sqref="F379">
    <cfRule type="duplicateValues" dxfId="101" priority="25"/>
  </conditionalFormatting>
  <conditionalFormatting sqref="E380">
    <cfRule type="duplicateValues" dxfId="100" priority="22"/>
    <cfRule type="duplicateValues" dxfId="99" priority="23"/>
  </conditionalFormatting>
  <conditionalFormatting sqref="E380">
    <cfRule type="duplicateValues" dxfId="98" priority="24"/>
  </conditionalFormatting>
  <conditionalFormatting sqref="F380">
    <cfRule type="duplicateValues" dxfId="97" priority="21"/>
  </conditionalFormatting>
  <conditionalFormatting sqref="E381">
    <cfRule type="duplicateValues" dxfId="96" priority="17"/>
    <cfRule type="duplicateValues" dxfId="95" priority="18"/>
  </conditionalFormatting>
  <conditionalFormatting sqref="E381">
    <cfRule type="duplicateValues" dxfId="94" priority="20"/>
  </conditionalFormatting>
  <conditionalFormatting sqref="E381">
    <cfRule type="duplicateValues" dxfId="93" priority="14"/>
    <cfRule type="duplicateValues" dxfId="92" priority="15"/>
  </conditionalFormatting>
  <conditionalFormatting sqref="E381">
    <cfRule type="duplicateValues" dxfId="91" priority="16"/>
  </conditionalFormatting>
  <conditionalFormatting sqref="F381">
    <cfRule type="duplicateValues" dxfId="90" priority="12"/>
  </conditionalFormatting>
  <conditionalFormatting sqref="F381">
    <cfRule type="duplicateValues" dxfId="89" priority="11"/>
  </conditionalFormatting>
  <conditionalFormatting sqref="E382:E389">
    <cfRule type="duplicateValues" dxfId="88" priority="6"/>
    <cfRule type="duplicateValues" dxfId="87" priority="7"/>
  </conditionalFormatting>
  <conditionalFormatting sqref="E382:E389">
    <cfRule type="duplicateValues" dxfId="86" priority="8"/>
  </conditionalFormatting>
  <conditionalFormatting sqref="E382:E389">
    <cfRule type="duplicateValues" dxfId="85" priority="3"/>
    <cfRule type="duplicateValues" dxfId="84" priority="4"/>
  </conditionalFormatting>
  <conditionalFormatting sqref="E382:E389">
    <cfRule type="duplicateValues" dxfId="83" priority="5"/>
  </conditionalFormatting>
  <conditionalFormatting sqref="F382:F389">
    <cfRule type="duplicateValues" dxfId="82" priority="2"/>
  </conditionalFormatting>
  <conditionalFormatting sqref="F382:F389">
    <cfRule type="duplicateValues" dxfId="81" priority="1"/>
  </conditionalFormatting>
  <hyperlinks>
    <hyperlink ref="L46" r:id="rId1"/>
    <hyperlink ref="L286" r:id="rId2"/>
    <hyperlink ref="L167" r:id="rId3"/>
    <hyperlink ref="L10" r:id="rId4"/>
    <hyperlink ref="L284" r:id="rId5"/>
    <hyperlink ref="L168" r:id="rId6"/>
    <hyperlink ref="L194" r:id="rId7"/>
    <hyperlink ref="L209" r:id="rId8"/>
    <hyperlink ref="L169" r:id="rId9"/>
    <hyperlink ref="L343" r:id="rId10"/>
    <hyperlink ref="L30" r:id="rId11"/>
    <hyperlink ref="L211" r:id="rId12"/>
    <hyperlink ref="L346" r:id="rId13"/>
    <hyperlink ref="L210" r:id="rId14"/>
    <hyperlink ref="L290" r:id="rId15"/>
    <hyperlink ref="L103" r:id="rId16"/>
    <hyperlink ref="L212" r:id="rId17"/>
    <hyperlink ref="L170" r:id="rId18"/>
    <hyperlink ref="L134" r:id="rId19"/>
    <hyperlink ref="L171" r:id="rId20"/>
    <hyperlink ref="L248" r:id="rId21"/>
    <hyperlink ref="L172" r:id="rId22"/>
    <hyperlink ref="L344" r:id="rId23"/>
    <hyperlink ref="L53" r:id="rId24"/>
    <hyperlink ref="L31" r:id="rId25"/>
    <hyperlink ref="L368" r:id="rId26"/>
    <hyperlink ref="L369" r:id="rId27"/>
    <hyperlink ref="L345" r:id="rId28"/>
    <hyperlink ref="L371" r:id="rId29"/>
  </hyperlinks>
  <pageMargins left="0.7" right="0.7" top="0.75" bottom="0.75" header="0.3" footer="0.3"/>
  <pageSetup scale="48" fitToHeight="0" orientation="landscape" r:id="rId30"/>
  <drawing r:id="rId31"/>
  <legacyDrawing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3"/>
  <sheetViews>
    <sheetView topLeftCell="A13" workbookViewId="0">
      <selection activeCell="B34" sqref="B34"/>
    </sheetView>
  </sheetViews>
  <sheetFormatPr baseColWidth="10" defaultRowHeight="15" x14ac:dyDescent="0.25"/>
  <sheetData>
    <row r="2" spans="2:2" x14ac:dyDescent="0.25">
      <c r="B2" s="3" t="s">
        <v>29</v>
      </c>
    </row>
    <row r="3" spans="2:2" x14ac:dyDescent="0.25">
      <c r="B3" s="3" t="s">
        <v>55</v>
      </c>
    </row>
    <row r="4" spans="2:2" x14ac:dyDescent="0.25">
      <c r="B4" s="3" t="s">
        <v>93</v>
      </c>
    </row>
    <row r="5" spans="2:2" x14ac:dyDescent="0.25">
      <c r="B5" s="3" t="s">
        <v>95</v>
      </c>
    </row>
    <row r="6" spans="2:2" x14ac:dyDescent="0.25">
      <c r="B6" s="3" t="s">
        <v>100</v>
      </c>
    </row>
    <row r="7" spans="2:2" x14ac:dyDescent="0.25">
      <c r="B7" s="3" t="s">
        <v>104</v>
      </c>
    </row>
    <row r="8" spans="2:2" x14ac:dyDescent="0.25">
      <c r="B8" s="3" t="s">
        <v>108</v>
      </c>
    </row>
    <row r="9" spans="2:2" x14ac:dyDescent="0.25">
      <c r="B9" s="3" t="s">
        <v>79</v>
      </c>
    </row>
    <row r="10" spans="2:2" x14ac:dyDescent="0.25">
      <c r="B10" s="3" t="s">
        <v>93</v>
      </c>
    </row>
    <row r="11" spans="2:2" x14ac:dyDescent="0.25">
      <c r="B11" s="3" t="s">
        <v>95</v>
      </c>
    </row>
    <row r="12" spans="2:2" x14ac:dyDescent="0.25">
      <c r="B12" s="3" t="s">
        <v>100</v>
      </c>
    </row>
    <row r="13" spans="2:2" x14ac:dyDescent="0.25">
      <c r="B13" s="3" t="s">
        <v>104</v>
      </c>
    </row>
    <row r="14" spans="2:2" x14ac:dyDescent="0.25">
      <c r="B14" s="3" t="s">
        <v>108</v>
      </c>
    </row>
    <row r="15" spans="2:2" x14ac:dyDescent="0.25">
      <c r="B15" s="3" t="s">
        <v>123</v>
      </c>
    </row>
    <row r="16" spans="2:2" x14ac:dyDescent="0.25">
      <c r="B16" s="3" t="s">
        <v>125</v>
      </c>
    </row>
    <row r="17" spans="2:2" x14ac:dyDescent="0.25">
      <c r="B17" s="3" t="s">
        <v>179</v>
      </c>
    </row>
    <row r="18" spans="2:2" x14ac:dyDescent="0.25">
      <c r="B18" s="3" t="s">
        <v>226</v>
      </c>
    </row>
    <row r="19" spans="2:2" x14ac:dyDescent="0.25">
      <c r="B19" s="3" t="s">
        <v>235</v>
      </c>
    </row>
    <row r="20" spans="2:2" x14ac:dyDescent="0.25">
      <c r="B20" s="3" t="s">
        <v>263</v>
      </c>
    </row>
    <row r="21" spans="2:2" x14ac:dyDescent="0.25">
      <c r="B21" s="3" t="s">
        <v>443</v>
      </c>
    </row>
    <row r="22" spans="2:2" x14ac:dyDescent="0.25">
      <c r="B22" s="3" t="s">
        <v>1650</v>
      </c>
    </row>
    <row r="23" spans="2:2" x14ac:dyDescent="0.25">
      <c r="B23" s="3" t="s">
        <v>198</v>
      </c>
    </row>
    <row r="24" spans="2:2" x14ac:dyDescent="0.25">
      <c r="B24" s="3" t="s">
        <v>202</v>
      </c>
    </row>
    <row r="25" spans="2:2" x14ac:dyDescent="0.25">
      <c r="B25" s="3" t="s">
        <v>219</v>
      </c>
    </row>
    <row r="26" spans="2:2" x14ac:dyDescent="0.25">
      <c r="B26" s="3" t="s">
        <v>226</v>
      </c>
    </row>
    <row r="27" spans="2:2" x14ac:dyDescent="0.25">
      <c r="B27" s="3" t="s">
        <v>229</v>
      </c>
    </row>
    <row r="28" spans="2:2" x14ac:dyDescent="0.25">
      <c r="B28" s="3" t="s">
        <v>235</v>
      </c>
    </row>
    <row r="29" spans="2:2" x14ac:dyDescent="0.25">
      <c r="B29" s="3" t="s">
        <v>263</v>
      </c>
    </row>
    <row r="30" spans="2:2" x14ac:dyDescent="0.25">
      <c r="B30" s="3" t="s">
        <v>1634</v>
      </c>
    </row>
    <row r="31" spans="2:2" x14ac:dyDescent="0.25">
      <c r="B31" s="3" t="s">
        <v>443</v>
      </c>
    </row>
    <row r="32" spans="2:2" x14ac:dyDescent="0.25">
      <c r="B32" t="s">
        <v>1664</v>
      </c>
    </row>
    <row r="33" spans="2:2" x14ac:dyDescent="0.25">
      <c r="B33" t="s">
        <v>64</v>
      </c>
    </row>
  </sheetData>
  <conditionalFormatting sqref="B2">
    <cfRule type="duplicateValues" dxfId="80" priority="45"/>
  </conditionalFormatting>
  <conditionalFormatting sqref="B3">
    <cfRule type="duplicateValues" dxfId="79" priority="44"/>
  </conditionalFormatting>
  <conditionalFormatting sqref="B4">
    <cfRule type="duplicateValues" dxfId="78" priority="43"/>
  </conditionalFormatting>
  <conditionalFormatting sqref="B5">
    <cfRule type="duplicateValues" dxfId="77" priority="42"/>
  </conditionalFormatting>
  <conditionalFormatting sqref="B6">
    <cfRule type="duplicateValues" dxfId="76" priority="41"/>
  </conditionalFormatting>
  <conditionalFormatting sqref="B7">
    <cfRule type="duplicateValues" dxfId="75" priority="40"/>
  </conditionalFormatting>
  <conditionalFormatting sqref="B8">
    <cfRule type="duplicateValues" dxfId="74" priority="39"/>
  </conditionalFormatting>
  <conditionalFormatting sqref="B9">
    <cfRule type="duplicateValues" dxfId="73" priority="38"/>
  </conditionalFormatting>
  <conditionalFormatting sqref="B10:B11">
    <cfRule type="duplicateValues" dxfId="72" priority="37"/>
  </conditionalFormatting>
  <conditionalFormatting sqref="B12">
    <cfRule type="duplicateValues" dxfId="71" priority="36"/>
  </conditionalFormatting>
  <conditionalFormatting sqref="B13:B15">
    <cfRule type="duplicateValues" dxfId="70" priority="35"/>
  </conditionalFormatting>
  <conditionalFormatting sqref="B16">
    <cfRule type="duplicateValues" dxfId="69" priority="33"/>
  </conditionalFormatting>
  <conditionalFormatting sqref="B17">
    <cfRule type="duplicateValues" dxfId="68" priority="32"/>
  </conditionalFormatting>
  <conditionalFormatting sqref="B18">
    <cfRule type="duplicateValues" dxfId="67" priority="30"/>
  </conditionalFormatting>
  <conditionalFormatting sqref="B19">
    <cfRule type="duplicateValues" dxfId="66" priority="29"/>
  </conditionalFormatting>
  <conditionalFormatting sqref="B20:B22">
    <cfRule type="duplicateValues" dxfId="65" priority="28"/>
  </conditionalFormatting>
  <conditionalFormatting sqref="B23">
    <cfRule type="duplicateValues" dxfId="64" priority="25"/>
    <cfRule type="duplicateValues" dxfId="63" priority="26"/>
    <cfRule type="duplicateValues" dxfId="62" priority="27"/>
  </conditionalFormatting>
  <conditionalFormatting sqref="B24">
    <cfRule type="duplicateValues" dxfId="61" priority="22"/>
    <cfRule type="duplicateValues" dxfId="60" priority="23"/>
    <cfRule type="duplicateValues" dxfId="59" priority="24"/>
  </conditionalFormatting>
  <conditionalFormatting sqref="B25">
    <cfRule type="duplicateValues" dxfId="58" priority="19"/>
    <cfRule type="duplicateValues" dxfId="57" priority="20"/>
    <cfRule type="duplicateValues" dxfId="56" priority="21"/>
  </conditionalFormatting>
  <conditionalFormatting sqref="B26">
    <cfRule type="duplicateValues" dxfId="55" priority="16"/>
    <cfRule type="duplicateValues" dxfId="54" priority="17"/>
    <cfRule type="duplicateValues" dxfId="53" priority="18"/>
  </conditionalFormatting>
  <conditionalFormatting sqref="B27">
    <cfRule type="duplicateValues" dxfId="52" priority="13"/>
    <cfRule type="duplicateValues" dxfId="51" priority="14"/>
    <cfRule type="duplicateValues" dxfId="50" priority="15"/>
  </conditionalFormatting>
  <conditionalFormatting sqref="B28">
    <cfRule type="duplicateValues" dxfId="49" priority="10"/>
    <cfRule type="duplicateValues" dxfId="48" priority="11"/>
    <cfRule type="duplicateValues" dxfId="47" priority="12"/>
  </conditionalFormatting>
  <conditionalFormatting sqref="B29">
    <cfRule type="duplicateValues" dxfId="46" priority="7"/>
    <cfRule type="duplicateValues" dxfId="45" priority="8"/>
    <cfRule type="duplicateValues" dxfId="44" priority="9"/>
  </conditionalFormatting>
  <conditionalFormatting sqref="B30">
    <cfRule type="duplicateValues" dxfId="43" priority="4"/>
    <cfRule type="duplicateValues" dxfId="42" priority="5"/>
    <cfRule type="duplicateValues" dxfId="41" priority="6"/>
  </conditionalFormatting>
  <conditionalFormatting sqref="B31">
    <cfRule type="duplicateValues" dxfId="40" priority="1"/>
    <cfRule type="duplicateValues" dxfId="39" priority="2"/>
    <cfRule type="duplicateValues" dxfId="38" priority="3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I1" sqref="I1"/>
    </sheetView>
  </sheetViews>
  <sheetFormatPr baseColWidth="10" defaultRowHeight="15" x14ac:dyDescent="0.25"/>
  <cols>
    <col min="1" max="1" width="7.140625" customWidth="1"/>
    <col min="2" max="2" width="10.42578125" customWidth="1"/>
    <col min="3" max="3" width="19.28515625" customWidth="1"/>
    <col min="4" max="4" width="6" customWidth="1"/>
    <col min="5" max="5" width="8.85546875" bestFit="1" customWidth="1"/>
    <col min="6" max="6" width="6.5703125" bestFit="1" customWidth="1"/>
  </cols>
  <sheetData>
    <row r="1" spans="1:9" x14ac:dyDescent="0.25">
      <c r="A1" s="186"/>
      <c r="B1" s="186"/>
      <c r="C1" s="186"/>
      <c r="D1" s="186"/>
      <c r="E1" s="186"/>
      <c r="F1" s="186"/>
      <c r="G1" s="186"/>
      <c r="H1" s="186"/>
      <c r="I1" s="186"/>
    </row>
    <row r="2" spans="1:9" ht="15.75" thickBot="1" x14ac:dyDescent="0.3">
      <c r="A2" s="186"/>
      <c r="B2" s="186"/>
      <c r="C2" s="186"/>
      <c r="D2" s="186"/>
      <c r="E2" s="186"/>
      <c r="F2" s="186"/>
      <c r="G2" s="186"/>
      <c r="H2" s="186"/>
      <c r="I2" s="186"/>
    </row>
    <row r="3" spans="1:9" ht="15.75" hidden="1" thickBot="1" x14ac:dyDescent="0.3">
      <c r="A3" s="186"/>
      <c r="B3" s="186"/>
      <c r="C3" s="187" t="s">
        <v>1954</v>
      </c>
      <c r="D3" s="186" t="s">
        <v>1952</v>
      </c>
      <c r="E3" s="186"/>
      <c r="F3" s="186"/>
      <c r="G3" s="186"/>
      <c r="H3" s="186"/>
      <c r="I3" s="186"/>
    </row>
    <row r="4" spans="1:9" x14ac:dyDescent="0.25">
      <c r="A4" s="186"/>
      <c r="B4" s="186"/>
      <c r="C4" s="188" t="s">
        <v>595</v>
      </c>
      <c r="D4" s="189" t="s">
        <v>1955</v>
      </c>
      <c r="E4" s="189" t="s">
        <v>733</v>
      </c>
      <c r="F4" s="190" t="s">
        <v>1953</v>
      </c>
      <c r="G4" s="186"/>
      <c r="H4" s="186"/>
      <c r="I4" s="186"/>
    </row>
    <row r="5" spans="1:9" x14ac:dyDescent="0.25">
      <c r="A5" s="186"/>
      <c r="B5" s="186"/>
      <c r="C5" s="191" t="s">
        <v>1688</v>
      </c>
      <c r="D5" s="192"/>
      <c r="E5" s="192">
        <v>1</v>
      </c>
      <c r="F5" s="193">
        <v>1</v>
      </c>
      <c r="G5" s="186"/>
      <c r="H5" s="186"/>
      <c r="I5" s="186"/>
    </row>
    <row r="6" spans="1:9" x14ac:dyDescent="0.25">
      <c r="A6" s="186"/>
      <c r="B6" s="186"/>
      <c r="C6" s="191" t="s">
        <v>608</v>
      </c>
      <c r="D6" s="192">
        <v>2</v>
      </c>
      <c r="E6" s="192">
        <v>5</v>
      </c>
      <c r="F6" s="193">
        <v>7</v>
      </c>
      <c r="G6" s="186"/>
      <c r="H6" s="186"/>
      <c r="I6" s="186"/>
    </row>
    <row r="7" spans="1:9" x14ac:dyDescent="0.25">
      <c r="A7" s="186"/>
      <c r="B7" s="186"/>
      <c r="C7" s="191" t="s">
        <v>622</v>
      </c>
      <c r="D7" s="192"/>
      <c r="E7" s="192">
        <v>1</v>
      </c>
      <c r="F7" s="193">
        <v>1</v>
      </c>
      <c r="G7" s="186"/>
      <c r="H7" s="186"/>
      <c r="I7" s="186"/>
    </row>
    <row r="8" spans="1:9" x14ac:dyDescent="0.25">
      <c r="A8" s="186"/>
      <c r="B8" s="186"/>
      <c r="C8" s="191" t="s">
        <v>626</v>
      </c>
      <c r="D8" s="192"/>
      <c r="E8" s="192">
        <v>1</v>
      </c>
      <c r="F8" s="193">
        <v>1</v>
      </c>
      <c r="G8" s="186"/>
      <c r="H8" s="186"/>
      <c r="I8" s="186"/>
    </row>
    <row r="9" spans="1:9" x14ac:dyDescent="0.25">
      <c r="A9" s="186"/>
      <c r="B9" s="186"/>
      <c r="C9" s="191" t="s">
        <v>677</v>
      </c>
      <c r="D9" s="192">
        <v>1</v>
      </c>
      <c r="E9" s="192">
        <v>2</v>
      </c>
      <c r="F9" s="193">
        <v>3</v>
      </c>
      <c r="G9" s="186"/>
      <c r="H9" s="186"/>
      <c r="I9" s="186"/>
    </row>
    <row r="10" spans="1:9" x14ac:dyDescent="0.25">
      <c r="A10" s="186"/>
      <c r="B10" s="186"/>
      <c r="C10" s="191" t="s">
        <v>660</v>
      </c>
      <c r="D10" s="192"/>
      <c r="E10" s="192">
        <v>1</v>
      </c>
      <c r="F10" s="193">
        <v>1</v>
      </c>
      <c r="G10" s="186"/>
      <c r="H10" s="186"/>
      <c r="I10" s="186"/>
    </row>
    <row r="11" spans="1:9" x14ac:dyDescent="0.25">
      <c r="A11" s="186"/>
      <c r="B11" s="186"/>
      <c r="C11" s="191" t="s">
        <v>650</v>
      </c>
      <c r="D11" s="192">
        <v>2</v>
      </c>
      <c r="E11" s="192"/>
      <c r="F11" s="193">
        <v>2</v>
      </c>
      <c r="G11" s="186"/>
      <c r="H11" s="186"/>
      <c r="I11" s="186"/>
    </row>
    <row r="12" spans="1:9" x14ac:dyDescent="0.25">
      <c r="A12" s="186"/>
      <c r="B12" s="186"/>
      <c r="C12" s="191" t="s">
        <v>662</v>
      </c>
      <c r="D12" s="192"/>
      <c r="E12" s="192">
        <v>2</v>
      </c>
      <c r="F12" s="193">
        <v>2</v>
      </c>
      <c r="G12" s="186"/>
      <c r="H12" s="186"/>
      <c r="I12" s="186"/>
    </row>
    <row r="13" spans="1:9" x14ac:dyDescent="0.25">
      <c r="A13" s="186"/>
      <c r="B13" s="186"/>
      <c r="C13" s="191" t="s">
        <v>413</v>
      </c>
      <c r="D13" s="192">
        <v>1</v>
      </c>
      <c r="E13" s="192">
        <v>1</v>
      </c>
      <c r="F13" s="193">
        <v>2</v>
      </c>
      <c r="G13" s="186"/>
      <c r="H13" s="186"/>
      <c r="I13" s="186"/>
    </row>
    <row r="14" spans="1:9" ht="15.75" thickBot="1" x14ac:dyDescent="0.3">
      <c r="A14" s="186"/>
      <c r="B14" s="186"/>
      <c r="C14" s="194" t="s">
        <v>1953</v>
      </c>
      <c r="D14" s="195">
        <v>6</v>
      </c>
      <c r="E14" s="195">
        <v>14</v>
      </c>
      <c r="F14" s="196">
        <v>20</v>
      </c>
      <c r="G14" s="186"/>
      <c r="H14" s="186"/>
      <c r="I14" s="186"/>
    </row>
    <row r="15" spans="1:9" x14ac:dyDescent="0.25">
      <c r="A15" s="186"/>
      <c r="B15" s="186"/>
      <c r="C15" s="186"/>
      <c r="D15" s="186"/>
      <c r="E15" s="186"/>
      <c r="F15" s="186"/>
      <c r="G15" s="186"/>
      <c r="H15" s="186"/>
      <c r="I15" s="186"/>
    </row>
    <row r="16" spans="1:9" x14ac:dyDescent="0.25">
      <c r="A16" s="186"/>
      <c r="B16" s="186"/>
      <c r="C16" s="186"/>
      <c r="D16" s="186"/>
      <c r="E16" s="186"/>
      <c r="F16" s="186"/>
      <c r="G16" s="186"/>
      <c r="H16" s="186"/>
      <c r="I16" s="186"/>
    </row>
    <row r="17" spans="1:9" x14ac:dyDescent="0.25">
      <c r="A17" s="186"/>
      <c r="B17" s="186"/>
      <c r="C17" s="186"/>
      <c r="D17" s="186"/>
      <c r="E17" s="186"/>
      <c r="F17" s="186"/>
      <c r="G17" s="186"/>
      <c r="H17" s="186"/>
      <c r="I17" s="186"/>
    </row>
    <row r="18" spans="1:9" x14ac:dyDescent="0.25">
      <c r="A18" s="186"/>
      <c r="B18" s="186"/>
      <c r="C18" s="186"/>
      <c r="D18" s="186"/>
      <c r="E18" s="186"/>
      <c r="F18" s="186"/>
      <c r="G18" s="186"/>
      <c r="H18" s="186"/>
      <c r="I18" s="186"/>
    </row>
  </sheetData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2" tint="-0.249977111117893"/>
  </sheetPr>
  <dimension ref="A1:AA38"/>
  <sheetViews>
    <sheetView topLeftCell="A2" zoomScaleNormal="100" workbookViewId="0">
      <pane xSplit="3" ySplit="2" topLeftCell="D4" activePane="bottomRight" state="frozen"/>
      <selection activeCell="A2" sqref="A2"/>
      <selection pane="topRight" activeCell="D2" sqref="D2"/>
      <selection pane="bottomLeft" activeCell="A4" sqref="A4"/>
      <selection pane="bottomRight" activeCell="E6" sqref="E6"/>
    </sheetView>
  </sheetViews>
  <sheetFormatPr baseColWidth="10" defaultRowHeight="15" x14ac:dyDescent="0.25"/>
  <cols>
    <col min="1" max="1" width="4.42578125" customWidth="1"/>
    <col min="5" max="5" width="21" customWidth="1"/>
    <col min="6" max="6" width="20" customWidth="1"/>
    <col min="8" max="13" width="11.42578125" customWidth="1"/>
    <col min="14" max="14" width="22.5703125" customWidth="1"/>
    <col min="15" max="15" width="17.42578125" customWidth="1"/>
    <col min="16" max="17" width="11.42578125" customWidth="1"/>
    <col min="18" max="18" width="14.140625" customWidth="1"/>
    <col min="19" max="19" width="7.140625" customWidth="1"/>
    <col min="20" max="20" width="17.42578125" customWidth="1"/>
    <col min="21" max="21" width="25.42578125" customWidth="1"/>
    <col min="22" max="22" width="11.42578125" customWidth="1"/>
    <col min="23" max="23" width="19.42578125" customWidth="1"/>
    <col min="24" max="24" width="19.140625" customWidth="1"/>
    <col min="25" max="25" width="20.7109375" bestFit="1" customWidth="1"/>
    <col min="26" max="26" width="19.7109375" customWidth="1"/>
    <col min="27" max="27" width="10.42578125" customWidth="1"/>
  </cols>
  <sheetData>
    <row r="1" spans="1:27" ht="26.25" x14ac:dyDescent="0.4">
      <c r="A1" s="54"/>
      <c r="B1" s="54"/>
      <c r="C1" s="54"/>
      <c r="D1" s="55" t="s">
        <v>744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</row>
    <row r="2" spans="1:27" ht="26.25" x14ac:dyDescent="0.4">
      <c r="A2" s="54"/>
      <c r="B2" s="54"/>
      <c r="C2" s="54"/>
      <c r="D2" s="55" t="s">
        <v>1712</v>
      </c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82"/>
      <c r="R2" s="54"/>
      <c r="S2" s="54"/>
      <c r="T2" s="54"/>
    </row>
    <row r="3" spans="1:27" ht="15.75" thickBot="1" x14ac:dyDescent="0.3">
      <c r="A3" s="10" t="s">
        <v>0</v>
      </c>
      <c r="B3" s="10" t="s">
        <v>595</v>
      </c>
      <c r="C3" s="10" t="s">
        <v>596</v>
      </c>
      <c r="D3" s="10" t="s">
        <v>597</v>
      </c>
      <c r="E3" s="10" t="s">
        <v>598</v>
      </c>
      <c r="F3" s="10" t="s">
        <v>599</v>
      </c>
      <c r="G3" s="10" t="s">
        <v>600</v>
      </c>
      <c r="H3" s="10" t="s">
        <v>601</v>
      </c>
      <c r="I3" s="10" t="s">
        <v>602</v>
      </c>
      <c r="J3" s="10" t="s">
        <v>603</v>
      </c>
      <c r="K3" s="10" t="s">
        <v>604</v>
      </c>
      <c r="L3" s="10" t="s">
        <v>1178</v>
      </c>
      <c r="M3" s="10" t="s">
        <v>6</v>
      </c>
      <c r="N3" s="10" t="s">
        <v>605</v>
      </c>
      <c r="O3" s="10" t="s">
        <v>3</v>
      </c>
      <c r="P3" s="10" t="s">
        <v>696</v>
      </c>
      <c r="Q3" s="19" t="s">
        <v>606</v>
      </c>
      <c r="R3" s="10" t="s">
        <v>607</v>
      </c>
      <c r="S3" s="25" t="s">
        <v>637</v>
      </c>
      <c r="T3" s="25" t="s">
        <v>1522</v>
      </c>
      <c r="U3" s="86" t="s">
        <v>1572</v>
      </c>
      <c r="V3">
        <v>1</v>
      </c>
      <c r="W3">
        <v>1</v>
      </c>
      <c r="X3">
        <v>1</v>
      </c>
      <c r="Y3" s="11" t="s">
        <v>1704</v>
      </c>
      <c r="Z3" s="84" t="s">
        <v>1715</v>
      </c>
      <c r="AA3">
        <v>1</v>
      </c>
    </row>
    <row r="4" spans="1:27" x14ac:dyDescent="0.25">
      <c r="A4" s="12">
        <v>1</v>
      </c>
      <c r="B4" s="12" t="s">
        <v>608</v>
      </c>
      <c r="C4" s="12" t="s">
        <v>609</v>
      </c>
      <c r="D4" s="12">
        <v>2012</v>
      </c>
      <c r="E4" s="12" t="s">
        <v>610</v>
      </c>
      <c r="F4" s="12" t="s">
        <v>611</v>
      </c>
      <c r="G4" s="94" t="s">
        <v>612</v>
      </c>
      <c r="H4" s="12">
        <v>1340332774</v>
      </c>
      <c r="I4" s="12" t="s">
        <v>1796</v>
      </c>
      <c r="J4" s="12" t="s">
        <v>613</v>
      </c>
      <c r="K4" s="57" t="s">
        <v>614</v>
      </c>
      <c r="L4" s="11" t="s">
        <v>34</v>
      </c>
      <c r="M4" s="13">
        <v>43886</v>
      </c>
      <c r="N4" s="14">
        <v>165000</v>
      </c>
      <c r="O4" s="11" t="s">
        <v>12</v>
      </c>
      <c r="P4" s="11"/>
      <c r="Q4" s="15">
        <v>968</v>
      </c>
      <c r="R4" s="23" t="s">
        <v>682</v>
      </c>
      <c r="S4" s="20" t="s">
        <v>681</v>
      </c>
      <c r="T4" s="76" t="s">
        <v>1523</v>
      </c>
      <c r="U4" s="185">
        <v>45830</v>
      </c>
      <c r="V4">
        <v>7000</v>
      </c>
      <c r="W4" s="88" t="s">
        <v>12</v>
      </c>
      <c r="X4" s="152">
        <f>COUNTIF(O:O,W4)</f>
        <v>14</v>
      </c>
      <c r="Y4" s="16" t="s">
        <v>1703</v>
      </c>
      <c r="Z4" s="84"/>
    </row>
    <row r="5" spans="1:27" x14ac:dyDescent="0.25">
      <c r="A5" s="12">
        <f t="shared" ref="A5:A23" si="0">A4+1</f>
        <v>2</v>
      </c>
      <c r="B5" s="12" t="s">
        <v>608</v>
      </c>
      <c r="C5" s="12" t="s">
        <v>615</v>
      </c>
      <c r="D5" s="12">
        <v>2014</v>
      </c>
      <c r="E5" s="12" t="s">
        <v>616</v>
      </c>
      <c r="F5" s="12" t="s">
        <v>617</v>
      </c>
      <c r="G5" s="12" t="s">
        <v>1721</v>
      </c>
      <c r="H5" s="12">
        <v>1340332773</v>
      </c>
      <c r="I5" s="12" t="s">
        <v>1795</v>
      </c>
      <c r="J5" s="12" t="s">
        <v>613</v>
      </c>
      <c r="K5" s="57" t="s">
        <v>1710</v>
      </c>
      <c r="L5" s="11" t="s">
        <v>34</v>
      </c>
      <c r="M5" s="13">
        <v>43490</v>
      </c>
      <c r="N5" s="14">
        <v>189000</v>
      </c>
      <c r="O5" s="11" t="s">
        <v>12</v>
      </c>
      <c r="P5" s="11"/>
      <c r="Q5" s="15">
        <v>1272</v>
      </c>
      <c r="R5" s="23" t="s">
        <v>686</v>
      </c>
      <c r="S5" s="20" t="s">
        <v>681</v>
      </c>
      <c r="T5" s="76" t="s">
        <v>1523</v>
      </c>
      <c r="U5" s="185">
        <v>45830</v>
      </c>
      <c r="V5">
        <v>7000</v>
      </c>
      <c r="W5" s="89" t="s">
        <v>649</v>
      </c>
      <c r="X5" s="153">
        <f>COUNTIF(O:O,W5)</f>
        <v>6</v>
      </c>
      <c r="Y5" s="11"/>
      <c r="Z5" s="84"/>
    </row>
    <row r="6" spans="1:27" x14ac:dyDescent="0.25">
      <c r="A6" s="12">
        <f t="shared" si="0"/>
        <v>3</v>
      </c>
      <c r="B6" s="12" t="s">
        <v>608</v>
      </c>
      <c r="C6" s="12" t="s">
        <v>1968</v>
      </c>
      <c r="D6" s="12">
        <v>2000</v>
      </c>
      <c r="E6" s="12" t="s">
        <v>618</v>
      </c>
      <c r="F6" s="12" t="s">
        <v>619</v>
      </c>
      <c r="G6" s="94" t="s">
        <v>620</v>
      </c>
      <c r="H6" s="12">
        <v>1340332772</v>
      </c>
      <c r="I6" s="12" t="s">
        <v>1794</v>
      </c>
      <c r="J6" s="12" t="s">
        <v>613</v>
      </c>
      <c r="K6" s="57" t="s">
        <v>621</v>
      </c>
      <c r="L6" s="11" t="s">
        <v>34</v>
      </c>
      <c r="M6" s="13">
        <v>43439</v>
      </c>
      <c r="N6" s="14">
        <v>69999.990000000005</v>
      </c>
      <c r="O6" s="11" t="s">
        <v>12</v>
      </c>
      <c r="P6" s="11"/>
      <c r="Q6" s="15">
        <v>968</v>
      </c>
      <c r="R6" s="23" t="s">
        <v>1967</v>
      </c>
      <c r="S6" s="20" t="s">
        <v>681</v>
      </c>
      <c r="T6" s="76" t="s">
        <v>1523</v>
      </c>
      <c r="U6" s="185">
        <v>45830</v>
      </c>
      <c r="V6">
        <v>7000</v>
      </c>
      <c r="W6" s="90"/>
      <c r="Y6" s="16" t="s">
        <v>1702</v>
      </c>
      <c r="Z6" s="84" t="s">
        <v>1709</v>
      </c>
    </row>
    <row r="7" spans="1:27" x14ac:dyDescent="0.25">
      <c r="A7" s="12">
        <f t="shared" si="0"/>
        <v>4</v>
      </c>
      <c r="B7" s="12" t="s">
        <v>622</v>
      </c>
      <c r="C7" s="12" t="s">
        <v>623</v>
      </c>
      <c r="D7" s="12">
        <v>2015</v>
      </c>
      <c r="E7" s="12" t="s">
        <v>624</v>
      </c>
      <c r="F7" s="12" t="s">
        <v>625</v>
      </c>
      <c r="G7" s="12" t="s">
        <v>1937</v>
      </c>
      <c r="H7" s="12">
        <v>1340332775</v>
      </c>
      <c r="I7" s="12" t="s">
        <v>1793</v>
      </c>
      <c r="J7" s="12" t="s">
        <v>613</v>
      </c>
      <c r="K7" s="57"/>
      <c r="L7" s="11" t="s">
        <v>34</v>
      </c>
      <c r="M7" s="13">
        <v>43817</v>
      </c>
      <c r="N7" s="14">
        <v>142000</v>
      </c>
      <c r="O7" s="11" t="s">
        <v>12</v>
      </c>
      <c r="P7" s="11"/>
      <c r="Q7" s="15">
        <v>968</v>
      </c>
      <c r="R7" s="23" t="s">
        <v>683</v>
      </c>
      <c r="S7" s="20" t="s">
        <v>681</v>
      </c>
      <c r="T7" s="76" t="s">
        <v>1523</v>
      </c>
      <c r="U7" s="185">
        <v>45830</v>
      </c>
      <c r="V7">
        <v>7000</v>
      </c>
      <c r="W7" s="89"/>
      <c r="X7" s="153" t="s">
        <v>704</v>
      </c>
      <c r="Y7" s="11"/>
      <c r="Z7" s="84" t="s">
        <v>1708</v>
      </c>
    </row>
    <row r="8" spans="1:27" x14ac:dyDescent="0.25">
      <c r="A8" s="12">
        <f t="shared" si="0"/>
        <v>5</v>
      </c>
      <c r="B8" s="12" t="s">
        <v>626</v>
      </c>
      <c r="C8" s="12" t="s">
        <v>627</v>
      </c>
      <c r="D8" s="12">
        <v>2019</v>
      </c>
      <c r="E8" s="12" t="s">
        <v>628</v>
      </c>
      <c r="F8" s="94" t="s">
        <v>629</v>
      </c>
      <c r="G8" s="94" t="s">
        <v>1938</v>
      </c>
      <c r="H8" s="12"/>
      <c r="I8" s="12" t="s">
        <v>1792</v>
      </c>
      <c r="J8" s="12" t="s">
        <v>613</v>
      </c>
      <c r="K8" s="11" t="s">
        <v>631</v>
      </c>
      <c r="L8" s="11" t="s">
        <v>34</v>
      </c>
      <c r="M8" s="13">
        <v>43498</v>
      </c>
      <c r="N8" s="17">
        <v>65720</v>
      </c>
      <c r="O8" s="11" t="s">
        <v>12</v>
      </c>
      <c r="P8" s="16" t="s">
        <v>630</v>
      </c>
      <c r="Q8" s="15">
        <v>453</v>
      </c>
      <c r="R8" s="23" t="s">
        <v>685</v>
      </c>
      <c r="S8" s="20" t="s">
        <v>681</v>
      </c>
      <c r="T8" s="76" t="s">
        <v>1523</v>
      </c>
      <c r="U8" s="197">
        <v>46200</v>
      </c>
      <c r="V8">
        <v>7000</v>
      </c>
      <c r="W8" s="91"/>
      <c r="X8" s="153" t="s">
        <v>705</v>
      </c>
      <c r="Y8" s="16" t="s">
        <v>1707</v>
      </c>
      <c r="Z8" s="84"/>
    </row>
    <row r="9" spans="1:27" x14ac:dyDescent="0.25">
      <c r="A9" s="12">
        <f t="shared" si="0"/>
        <v>6</v>
      </c>
      <c r="B9" s="12" t="s">
        <v>677</v>
      </c>
      <c r="C9" s="12" t="s">
        <v>632</v>
      </c>
      <c r="D9" s="12">
        <v>2023</v>
      </c>
      <c r="E9" s="12" t="s">
        <v>633</v>
      </c>
      <c r="F9" s="94" t="s">
        <v>634</v>
      </c>
      <c r="G9" s="94" t="s">
        <v>635</v>
      </c>
      <c r="H9" s="12">
        <v>1340344773</v>
      </c>
      <c r="I9" s="12" t="s">
        <v>1786</v>
      </c>
      <c r="J9" s="12" t="s">
        <v>613</v>
      </c>
      <c r="K9" s="57"/>
      <c r="L9" s="11" t="s">
        <v>34</v>
      </c>
      <c r="M9" s="13">
        <v>45000</v>
      </c>
      <c r="N9" s="17">
        <v>36490</v>
      </c>
      <c r="O9" s="11" t="s">
        <v>12</v>
      </c>
      <c r="P9" s="78"/>
      <c r="Q9" s="15">
        <v>453</v>
      </c>
      <c r="R9" s="23" t="s">
        <v>691</v>
      </c>
      <c r="S9" s="20" t="s">
        <v>681</v>
      </c>
      <c r="T9" s="76" t="s">
        <v>1523</v>
      </c>
      <c r="U9" s="197">
        <v>46218</v>
      </c>
      <c r="V9">
        <v>7000</v>
      </c>
      <c r="W9" s="92"/>
      <c r="X9" s="153" t="s">
        <v>706</v>
      </c>
      <c r="Y9" s="156" t="s">
        <v>1711</v>
      </c>
      <c r="Z9" s="84"/>
    </row>
    <row r="10" spans="1:27" ht="15.75" thickBot="1" x14ac:dyDescent="0.3">
      <c r="A10" s="12">
        <f t="shared" si="0"/>
        <v>7</v>
      </c>
      <c r="B10" s="12" t="s">
        <v>677</v>
      </c>
      <c r="C10" s="12" t="s">
        <v>632</v>
      </c>
      <c r="D10" s="12">
        <v>2015</v>
      </c>
      <c r="E10" s="12" t="s">
        <v>638</v>
      </c>
      <c r="F10" s="94" t="s">
        <v>639</v>
      </c>
      <c r="G10" s="94" t="s">
        <v>1939</v>
      </c>
      <c r="H10" s="94" t="s">
        <v>1707</v>
      </c>
      <c r="I10" s="12" t="s">
        <v>482</v>
      </c>
      <c r="J10" s="12" t="s">
        <v>640</v>
      </c>
      <c r="K10" s="57" t="s">
        <v>1184</v>
      </c>
      <c r="L10" s="11" t="s">
        <v>1183</v>
      </c>
      <c r="M10" s="13">
        <v>42069</v>
      </c>
      <c r="N10" s="17">
        <v>15900</v>
      </c>
      <c r="O10" s="11" t="s">
        <v>12</v>
      </c>
      <c r="P10" s="16"/>
      <c r="Q10" s="15">
        <v>453</v>
      </c>
      <c r="R10" s="23" t="s">
        <v>692</v>
      </c>
      <c r="S10" s="12" t="s">
        <v>681</v>
      </c>
      <c r="T10" s="76" t="s">
        <v>1523</v>
      </c>
      <c r="U10" s="197">
        <v>46200</v>
      </c>
      <c r="V10">
        <v>7000</v>
      </c>
      <c r="W10" s="93"/>
      <c r="X10" s="154" t="s">
        <v>707</v>
      </c>
      <c r="Y10" s="16" t="s">
        <v>1707</v>
      </c>
      <c r="Z10" s="84"/>
    </row>
    <row r="11" spans="1:27" x14ac:dyDescent="0.25">
      <c r="A11" s="94">
        <f t="shared" si="0"/>
        <v>8</v>
      </c>
      <c r="B11" s="94" t="s">
        <v>608</v>
      </c>
      <c r="C11" s="94" t="s">
        <v>609</v>
      </c>
      <c r="D11" s="94">
        <v>2019</v>
      </c>
      <c r="E11" s="94" t="s">
        <v>641</v>
      </c>
      <c r="F11" s="94" t="s">
        <v>1575</v>
      </c>
      <c r="G11" s="94" t="s">
        <v>642</v>
      </c>
      <c r="H11" s="94">
        <v>971276693</v>
      </c>
      <c r="I11" s="94" t="s">
        <v>1787</v>
      </c>
      <c r="J11" s="12" t="s">
        <v>643</v>
      </c>
      <c r="K11" s="57" t="s">
        <v>216</v>
      </c>
      <c r="L11" s="11" t="s">
        <v>56</v>
      </c>
      <c r="M11" s="13">
        <v>43816</v>
      </c>
      <c r="N11" s="17">
        <v>275000</v>
      </c>
      <c r="O11" s="11" t="s">
        <v>12</v>
      </c>
      <c r="P11" s="11"/>
      <c r="Q11" s="15">
        <v>968</v>
      </c>
      <c r="R11" s="23" t="s">
        <v>684</v>
      </c>
      <c r="S11" s="20" t="s">
        <v>681</v>
      </c>
      <c r="T11" s="76" t="s">
        <v>1523</v>
      </c>
      <c r="U11" s="13">
        <v>45850</v>
      </c>
      <c r="V11">
        <v>7000</v>
      </c>
      <c r="Y11" s="156" t="s">
        <v>1711</v>
      </c>
      <c r="Z11" s="84"/>
    </row>
    <row r="12" spans="1:27" x14ac:dyDescent="0.25">
      <c r="A12" s="12">
        <f t="shared" si="0"/>
        <v>9</v>
      </c>
      <c r="B12" s="12" t="s">
        <v>608</v>
      </c>
      <c r="C12" s="12" t="s">
        <v>644</v>
      </c>
      <c r="D12" s="12">
        <v>2001</v>
      </c>
      <c r="E12" s="12" t="s">
        <v>645</v>
      </c>
      <c r="F12" s="12" t="s">
        <v>646</v>
      </c>
      <c r="G12" s="12" t="s">
        <v>647</v>
      </c>
      <c r="H12" s="12">
        <v>1340348347</v>
      </c>
      <c r="I12" s="12" t="s">
        <v>1791</v>
      </c>
      <c r="J12" s="12" t="s">
        <v>613</v>
      </c>
      <c r="K12" s="11" t="s">
        <v>648</v>
      </c>
      <c r="L12" s="24" t="s">
        <v>34</v>
      </c>
      <c r="M12" s="79" t="s">
        <v>636</v>
      </c>
      <c r="N12" s="80">
        <v>1</v>
      </c>
      <c r="O12" s="24" t="s">
        <v>649</v>
      </c>
      <c r="P12" s="24" t="s">
        <v>708</v>
      </c>
      <c r="Q12" s="17" t="s">
        <v>1578</v>
      </c>
      <c r="R12" s="11"/>
      <c r="S12" s="20" t="s">
        <v>681</v>
      </c>
      <c r="T12" s="76" t="s">
        <v>1523</v>
      </c>
      <c r="U12" s="13">
        <v>45871</v>
      </c>
      <c r="V12">
        <v>7000</v>
      </c>
      <c r="Y12" s="11" t="s">
        <v>1705</v>
      </c>
      <c r="Z12" s="84" t="s">
        <v>1718</v>
      </c>
    </row>
    <row r="13" spans="1:27" x14ac:dyDescent="0.25">
      <c r="A13" s="12">
        <f t="shared" si="0"/>
        <v>10</v>
      </c>
      <c r="B13" s="12" t="s">
        <v>650</v>
      </c>
      <c r="C13" s="12" t="s">
        <v>651</v>
      </c>
      <c r="D13" s="12">
        <v>2010</v>
      </c>
      <c r="E13" s="12" t="s">
        <v>652</v>
      </c>
      <c r="F13" s="12" t="s">
        <v>1589</v>
      </c>
      <c r="G13" s="12" t="s">
        <v>653</v>
      </c>
      <c r="H13" s="12" t="s">
        <v>654</v>
      </c>
      <c r="I13" s="12" t="s">
        <v>655</v>
      </c>
      <c r="J13" s="12" t="s">
        <v>613</v>
      </c>
      <c r="K13" s="11" t="s">
        <v>656</v>
      </c>
      <c r="L13" s="11" t="s">
        <v>1181</v>
      </c>
      <c r="M13" s="11" t="s">
        <v>636</v>
      </c>
      <c r="N13" s="14">
        <v>1</v>
      </c>
      <c r="O13" s="11" t="s">
        <v>649</v>
      </c>
      <c r="P13" s="18" t="s">
        <v>693</v>
      </c>
      <c r="Q13" s="14" t="s">
        <v>1577</v>
      </c>
      <c r="R13" s="23" t="s">
        <v>694</v>
      </c>
      <c r="S13" s="20" t="s">
        <v>681</v>
      </c>
      <c r="T13" s="76" t="s">
        <v>1523</v>
      </c>
      <c r="U13" s="11">
        <v>0</v>
      </c>
      <c r="V13">
        <v>7000</v>
      </c>
      <c r="Y13" s="11" t="s">
        <v>1706</v>
      </c>
      <c r="Z13" s="84" t="s">
        <v>1718</v>
      </c>
    </row>
    <row r="14" spans="1:27" x14ac:dyDescent="0.25">
      <c r="A14" s="94">
        <f t="shared" si="0"/>
        <v>11</v>
      </c>
      <c r="B14" s="94" t="s">
        <v>413</v>
      </c>
      <c r="C14" s="94" t="s">
        <v>657</v>
      </c>
      <c r="D14" s="94">
        <v>2002</v>
      </c>
      <c r="E14" s="94" t="s">
        <v>658</v>
      </c>
      <c r="F14" s="94" t="s">
        <v>1576</v>
      </c>
      <c r="G14" s="94" t="s">
        <v>1570</v>
      </c>
      <c r="H14" s="94" t="s">
        <v>1571</v>
      </c>
      <c r="I14" s="94" t="s">
        <v>1944</v>
      </c>
      <c r="J14" s="12" t="s">
        <v>613</v>
      </c>
      <c r="K14" s="11" t="s">
        <v>659</v>
      </c>
      <c r="L14" s="11" t="s">
        <v>34</v>
      </c>
      <c r="M14" s="13">
        <v>45226</v>
      </c>
      <c r="N14" s="17">
        <v>2432600.0099999998</v>
      </c>
      <c r="O14" s="11" t="s">
        <v>12</v>
      </c>
      <c r="P14" s="11"/>
      <c r="Q14" s="95">
        <v>968</v>
      </c>
      <c r="R14" s="23" t="s">
        <v>695</v>
      </c>
      <c r="S14" s="20" t="s">
        <v>681</v>
      </c>
      <c r="T14" s="76" t="s">
        <v>1523</v>
      </c>
      <c r="U14" s="87">
        <v>45993</v>
      </c>
      <c r="V14">
        <v>13000</v>
      </c>
      <c r="Y14" s="156" t="s">
        <v>1711</v>
      </c>
      <c r="Z14" s="84"/>
    </row>
    <row r="15" spans="1:27" x14ac:dyDescent="0.25">
      <c r="A15" s="12">
        <f t="shared" si="0"/>
        <v>12</v>
      </c>
      <c r="B15" s="12" t="s">
        <v>660</v>
      </c>
      <c r="C15" s="12" t="s">
        <v>661</v>
      </c>
      <c r="D15" s="12"/>
      <c r="E15" s="12" t="s">
        <v>700</v>
      </c>
      <c r="F15" s="12"/>
      <c r="G15" s="12"/>
      <c r="H15" s="12"/>
      <c r="I15" s="12" t="s">
        <v>1789</v>
      </c>
      <c r="J15" s="12"/>
      <c r="K15" s="57" t="s">
        <v>667</v>
      </c>
      <c r="L15" s="11" t="s">
        <v>34</v>
      </c>
      <c r="M15" s="13">
        <v>43914</v>
      </c>
      <c r="N15" s="14">
        <v>136250</v>
      </c>
      <c r="O15" s="11" t="s">
        <v>12</v>
      </c>
      <c r="P15" s="11"/>
      <c r="Q15" s="14">
        <v>0</v>
      </c>
      <c r="R15" s="23" t="s">
        <v>687</v>
      </c>
      <c r="S15" s="20" t="s">
        <v>681</v>
      </c>
      <c r="T15" s="76" t="s">
        <v>1523</v>
      </c>
      <c r="U15" s="11">
        <v>0</v>
      </c>
      <c r="V15">
        <v>7000</v>
      </c>
      <c r="Y15" s="11" t="s">
        <v>1717</v>
      </c>
      <c r="Z15" s="84"/>
    </row>
    <row r="16" spans="1:27" x14ac:dyDescent="0.25">
      <c r="A16" s="94">
        <f t="shared" si="0"/>
        <v>13</v>
      </c>
      <c r="B16" s="94" t="s">
        <v>662</v>
      </c>
      <c r="C16" s="94" t="s">
        <v>663</v>
      </c>
      <c r="D16" s="94" t="s">
        <v>664</v>
      </c>
      <c r="E16" s="94" t="s">
        <v>665</v>
      </c>
      <c r="F16" s="94"/>
      <c r="G16" s="94"/>
      <c r="H16" s="94"/>
      <c r="I16" s="94" t="s">
        <v>1790</v>
      </c>
      <c r="J16" s="12" t="s">
        <v>666</v>
      </c>
      <c r="K16" s="57" t="s">
        <v>667</v>
      </c>
      <c r="L16" s="11" t="s">
        <v>34</v>
      </c>
      <c r="M16" s="13">
        <v>45028</v>
      </c>
      <c r="N16" s="14">
        <v>603200</v>
      </c>
      <c r="O16" s="11" t="s">
        <v>12</v>
      </c>
      <c r="P16" s="22" t="s">
        <v>668</v>
      </c>
      <c r="Q16" s="14">
        <v>0</v>
      </c>
      <c r="R16" s="23" t="s">
        <v>697</v>
      </c>
      <c r="S16" s="20" t="s">
        <v>681</v>
      </c>
      <c r="T16" s="76" t="s">
        <v>1523</v>
      </c>
      <c r="U16" s="11">
        <v>0</v>
      </c>
      <c r="V16">
        <v>7000</v>
      </c>
      <c r="Y16" s="11" t="s">
        <v>1717</v>
      </c>
      <c r="Z16" s="84"/>
    </row>
    <row r="17" spans="1:26" x14ac:dyDescent="0.25">
      <c r="A17" s="12">
        <f t="shared" si="0"/>
        <v>14</v>
      </c>
      <c r="B17" s="12" t="s">
        <v>413</v>
      </c>
      <c r="C17" s="12" t="s">
        <v>669</v>
      </c>
      <c r="D17" s="12">
        <v>1992</v>
      </c>
      <c r="E17" s="12" t="s">
        <v>670</v>
      </c>
      <c r="F17" s="12" t="s">
        <v>670</v>
      </c>
      <c r="G17" s="12" t="s">
        <v>671</v>
      </c>
      <c r="H17" s="12" t="s">
        <v>672</v>
      </c>
      <c r="I17" s="12" t="s">
        <v>1518</v>
      </c>
      <c r="J17" s="12" t="s">
        <v>613</v>
      </c>
      <c r="K17" s="57" t="s">
        <v>667</v>
      </c>
      <c r="L17" s="11" t="s">
        <v>34</v>
      </c>
      <c r="M17" s="13">
        <v>41627</v>
      </c>
      <c r="N17" s="17">
        <v>1</v>
      </c>
      <c r="O17" s="11" t="s">
        <v>649</v>
      </c>
      <c r="P17" s="18" t="s">
        <v>698</v>
      </c>
      <c r="Q17" s="17" t="s">
        <v>1577</v>
      </c>
      <c r="R17" s="23" t="s">
        <v>701</v>
      </c>
      <c r="S17" s="20" t="s">
        <v>681</v>
      </c>
      <c r="T17" s="76" t="s">
        <v>1523</v>
      </c>
      <c r="U17" s="11">
        <v>0</v>
      </c>
      <c r="V17">
        <v>11000</v>
      </c>
      <c r="Y17" s="11" t="s">
        <v>1719</v>
      </c>
      <c r="Z17" s="84" t="s">
        <v>1718</v>
      </c>
    </row>
    <row r="18" spans="1:26" x14ac:dyDescent="0.25">
      <c r="A18" s="12">
        <f t="shared" si="0"/>
        <v>15</v>
      </c>
      <c r="B18" s="12" t="s">
        <v>608</v>
      </c>
      <c r="C18" s="12" t="s">
        <v>673</v>
      </c>
      <c r="D18" s="12">
        <v>2012</v>
      </c>
      <c r="E18" s="12" t="s">
        <v>674</v>
      </c>
      <c r="F18" s="12" t="s">
        <v>675</v>
      </c>
      <c r="G18" s="12" t="s">
        <v>676</v>
      </c>
      <c r="H18" s="12">
        <v>1340350347</v>
      </c>
      <c r="I18" s="12" t="s">
        <v>1798</v>
      </c>
      <c r="J18" s="12"/>
      <c r="K18" s="57" t="s">
        <v>667</v>
      </c>
      <c r="L18" s="11" t="s">
        <v>34</v>
      </c>
      <c r="M18" s="13">
        <v>41218</v>
      </c>
      <c r="N18" s="17">
        <v>237999.99</v>
      </c>
      <c r="O18" s="11" t="s">
        <v>649</v>
      </c>
      <c r="P18" s="18" t="s">
        <v>699</v>
      </c>
      <c r="Q18" s="17" t="s">
        <v>1578</v>
      </c>
      <c r="R18" s="23" t="s">
        <v>703</v>
      </c>
      <c r="S18" s="20" t="s">
        <v>681</v>
      </c>
      <c r="T18" s="76" t="s">
        <v>1523</v>
      </c>
      <c r="U18" s="13">
        <v>45890</v>
      </c>
      <c r="V18">
        <f>SUM(V4:V17)</f>
        <v>108000</v>
      </c>
      <c r="Y18" s="11" t="s">
        <v>1703</v>
      </c>
      <c r="Z18" s="84" t="s">
        <v>1718</v>
      </c>
    </row>
    <row r="19" spans="1:26" x14ac:dyDescent="0.25">
      <c r="A19" s="12">
        <f t="shared" si="0"/>
        <v>16</v>
      </c>
      <c r="B19" s="12" t="s">
        <v>677</v>
      </c>
      <c r="C19" s="12" t="s">
        <v>632</v>
      </c>
      <c r="D19" s="12">
        <v>2016</v>
      </c>
      <c r="E19" s="12" t="s">
        <v>678</v>
      </c>
      <c r="F19" s="12" t="s">
        <v>679</v>
      </c>
      <c r="G19" s="12"/>
      <c r="H19" s="12" t="s">
        <v>630</v>
      </c>
      <c r="I19" s="12" t="s">
        <v>1797</v>
      </c>
      <c r="J19" s="12" t="s">
        <v>613</v>
      </c>
      <c r="K19" s="57" t="s">
        <v>1182</v>
      </c>
      <c r="L19" s="11" t="s">
        <v>34</v>
      </c>
      <c r="M19" s="13">
        <v>42480</v>
      </c>
      <c r="N19" s="17">
        <v>1</v>
      </c>
      <c r="O19" s="11" t="s">
        <v>649</v>
      </c>
      <c r="P19" s="16" t="s">
        <v>1543</v>
      </c>
      <c r="Q19" s="17">
        <v>0</v>
      </c>
      <c r="R19" s="23" t="s">
        <v>702</v>
      </c>
      <c r="S19" s="20" t="s">
        <v>681</v>
      </c>
      <c r="T19" s="76" t="s">
        <v>1523</v>
      </c>
      <c r="U19" s="11">
        <v>0</v>
      </c>
      <c r="Y19" s="11" t="s">
        <v>1718</v>
      </c>
      <c r="Z19" s="84" t="s">
        <v>1718</v>
      </c>
    </row>
    <row r="20" spans="1:26" ht="13.5" customHeight="1" x14ac:dyDescent="0.25">
      <c r="A20" s="12">
        <f t="shared" si="0"/>
        <v>17</v>
      </c>
      <c r="B20" s="12" t="s">
        <v>650</v>
      </c>
      <c r="C20" s="56" t="s">
        <v>1176</v>
      </c>
      <c r="D20" s="12">
        <v>1993</v>
      </c>
      <c r="E20" s="12" t="s">
        <v>1177</v>
      </c>
      <c r="F20" s="12"/>
      <c r="G20" s="12" t="s">
        <v>743</v>
      </c>
      <c r="H20" s="12"/>
      <c r="I20" s="12" t="s">
        <v>1788</v>
      </c>
      <c r="J20" s="12"/>
      <c r="K20" s="11" t="s">
        <v>1180</v>
      </c>
      <c r="L20" s="11" t="s">
        <v>656</v>
      </c>
      <c r="M20" s="13"/>
      <c r="N20" s="17">
        <v>1</v>
      </c>
      <c r="O20" s="11" t="s">
        <v>649</v>
      </c>
      <c r="P20" s="18" t="s">
        <v>680</v>
      </c>
      <c r="Q20" s="17" t="s">
        <v>1577</v>
      </c>
      <c r="R20" s="23" t="s">
        <v>1179</v>
      </c>
      <c r="S20" s="20" t="s">
        <v>681</v>
      </c>
      <c r="T20" s="76" t="s">
        <v>1523</v>
      </c>
      <c r="U20" s="11">
        <v>0</v>
      </c>
      <c r="Y20" s="11" t="s">
        <v>1703</v>
      </c>
      <c r="Z20" s="84" t="s">
        <v>1718</v>
      </c>
    </row>
    <row r="21" spans="1:26" x14ac:dyDescent="0.25">
      <c r="A21" s="12">
        <f t="shared" si="0"/>
        <v>18</v>
      </c>
      <c r="B21" s="12" t="s">
        <v>662</v>
      </c>
      <c r="C21" s="12" t="s">
        <v>1689</v>
      </c>
      <c r="D21" s="12">
        <v>2017</v>
      </c>
      <c r="E21" s="12" t="s">
        <v>1690</v>
      </c>
      <c r="F21" s="11"/>
      <c r="G21" s="11"/>
      <c r="H21" s="11" t="s">
        <v>1701</v>
      </c>
      <c r="I21" s="12" t="s">
        <v>1692</v>
      </c>
      <c r="J21" s="12" t="s">
        <v>666</v>
      </c>
      <c r="K21" s="11" t="s">
        <v>1949</v>
      </c>
      <c r="L21" s="11" t="s">
        <v>34</v>
      </c>
      <c r="M21" s="13">
        <v>45715</v>
      </c>
      <c r="N21" s="17">
        <v>1972000</v>
      </c>
      <c r="O21" s="11" t="s">
        <v>12</v>
      </c>
      <c r="P21" s="11"/>
      <c r="Q21" s="150"/>
      <c r="R21" s="30" t="s">
        <v>1694</v>
      </c>
      <c r="S21" s="20" t="s">
        <v>681</v>
      </c>
      <c r="T21" s="30" t="s">
        <v>1958</v>
      </c>
      <c r="U21" s="13">
        <v>45722</v>
      </c>
      <c r="Y21" s="11" t="s">
        <v>1717</v>
      </c>
      <c r="Z21" s="84"/>
    </row>
    <row r="22" spans="1:26" x14ac:dyDescent="0.25">
      <c r="A22" s="12">
        <f t="shared" si="0"/>
        <v>19</v>
      </c>
      <c r="B22" s="12" t="s">
        <v>1688</v>
      </c>
      <c r="C22" s="12" t="s">
        <v>1695</v>
      </c>
      <c r="D22" s="12">
        <v>2006</v>
      </c>
      <c r="E22" s="12" t="s">
        <v>1696</v>
      </c>
      <c r="F22" s="11">
        <v>73814949</v>
      </c>
      <c r="G22" s="11"/>
      <c r="H22" s="11">
        <v>971363506</v>
      </c>
      <c r="I22" s="12" t="s">
        <v>1785</v>
      </c>
      <c r="J22" s="12" t="s">
        <v>1691</v>
      </c>
      <c r="K22" s="11" t="s">
        <v>1949</v>
      </c>
      <c r="L22" s="11" t="s">
        <v>34</v>
      </c>
      <c r="M22" s="13">
        <v>45715</v>
      </c>
      <c r="N22" s="17">
        <v>928000</v>
      </c>
      <c r="O22" s="11" t="s">
        <v>12</v>
      </c>
      <c r="P22" s="11"/>
      <c r="Q22" s="150"/>
      <c r="R22" s="30" t="s">
        <v>1693</v>
      </c>
      <c r="S22" s="12" t="s">
        <v>681</v>
      </c>
      <c r="T22" s="30" t="s">
        <v>1957</v>
      </c>
      <c r="U22" s="13">
        <v>46086</v>
      </c>
      <c r="Y22" s="11" t="s">
        <v>1716</v>
      </c>
      <c r="Z22" s="84"/>
    </row>
    <row r="23" spans="1:26" x14ac:dyDescent="0.25">
      <c r="A23" s="12">
        <f t="shared" si="0"/>
        <v>20</v>
      </c>
      <c r="B23" s="12" t="s">
        <v>608</v>
      </c>
      <c r="C23" s="12" t="s">
        <v>609</v>
      </c>
      <c r="D23" s="12">
        <v>2020</v>
      </c>
      <c r="E23" s="12" t="s">
        <v>1948</v>
      </c>
      <c r="F23" s="12" t="s">
        <v>1943</v>
      </c>
      <c r="G23" s="12" t="s">
        <v>1947</v>
      </c>
      <c r="H23" s="11"/>
      <c r="I23" s="12" t="s">
        <v>1945</v>
      </c>
      <c r="J23" s="12" t="s">
        <v>1946</v>
      </c>
      <c r="K23" s="11"/>
      <c r="L23" s="11"/>
      <c r="M23" s="13">
        <v>45821</v>
      </c>
      <c r="N23" s="17">
        <v>406000</v>
      </c>
      <c r="O23" s="11" t="s">
        <v>12</v>
      </c>
      <c r="P23" s="11"/>
      <c r="Q23" s="11"/>
      <c r="R23" s="30" t="s">
        <v>1959</v>
      </c>
      <c r="S23" s="12" t="s">
        <v>681</v>
      </c>
      <c r="T23" s="30" t="s">
        <v>1956</v>
      </c>
      <c r="U23" s="11"/>
    </row>
    <row r="26" spans="1:26" x14ac:dyDescent="0.25">
      <c r="F26" s="155"/>
    </row>
    <row r="28" spans="1:26" x14ac:dyDescent="0.25">
      <c r="B28" s="77"/>
    </row>
    <row r="29" spans="1:26" x14ac:dyDescent="0.25">
      <c r="B29" s="77"/>
    </row>
    <row r="30" spans="1:26" x14ac:dyDescent="0.25">
      <c r="B30" s="77"/>
    </row>
    <row r="31" spans="1:26" x14ac:dyDescent="0.25">
      <c r="B31" s="77"/>
    </row>
    <row r="32" spans="1:26" x14ac:dyDescent="0.25">
      <c r="B32" s="77"/>
    </row>
    <row r="33" spans="2:2" x14ac:dyDescent="0.25">
      <c r="B33" s="77"/>
    </row>
    <row r="34" spans="2:2" x14ac:dyDescent="0.25">
      <c r="B34" s="77"/>
    </row>
    <row r="35" spans="2:2" x14ac:dyDescent="0.25">
      <c r="B35" s="77"/>
    </row>
    <row r="36" spans="2:2" x14ac:dyDescent="0.25">
      <c r="B36" s="77"/>
    </row>
    <row r="37" spans="2:2" x14ac:dyDescent="0.25">
      <c r="B37" s="85"/>
    </row>
    <row r="38" spans="2:2" x14ac:dyDescent="0.25">
      <c r="B38" s="85"/>
    </row>
  </sheetData>
  <autoFilter ref="A3:AA3"/>
  <hyperlinks>
    <hyperlink ref="R4" r:id="rId1"/>
    <hyperlink ref="R7" r:id="rId2"/>
    <hyperlink ref="R11" r:id="rId3"/>
    <hyperlink ref="R8" r:id="rId4"/>
    <hyperlink ref="R6" r:id="rId5"/>
    <hyperlink ref="R5" r:id="rId6"/>
    <hyperlink ref="R15" r:id="rId7"/>
    <hyperlink ref="R9" r:id="rId8"/>
    <hyperlink ref="R10" r:id="rId9"/>
    <hyperlink ref="R13" r:id="rId10"/>
    <hyperlink ref="R14" r:id="rId11"/>
    <hyperlink ref="R16" r:id="rId12"/>
    <hyperlink ref="R17" r:id="rId13"/>
    <hyperlink ref="R19" r:id="rId14"/>
    <hyperlink ref="R18" r:id="rId15"/>
    <hyperlink ref="R20" r:id="rId16"/>
    <hyperlink ref="T4" r:id="rId17"/>
    <hyperlink ref="T5:T20" r:id="rId18" display="https://drive.google.com/file/d/1QSQm1Cc2BYkyYTCLBEv6rI4Gu3gCeBUs/view?usp=drive_link"/>
    <hyperlink ref="R22" r:id="rId19"/>
    <hyperlink ref="R21" r:id="rId20"/>
    <hyperlink ref="T23" r:id="rId21"/>
    <hyperlink ref="T22" r:id="rId22"/>
    <hyperlink ref="T21" r:id="rId23"/>
    <hyperlink ref="R23" r:id="rId24"/>
  </hyperlinks>
  <pageMargins left="0.7" right="0.7" top="0.75" bottom="0.75" header="0.3" footer="0.3"/>
  <pageSetup orientation="landscape" r:id="rId25"/>
  <drawing r:id="rId26"/>
  <legacyDrawing r:id="rId27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tabColor theme="5" tint="-0.249977111117893"/>
  </sheetPr>
  <dimension ref="A1:CE85"/>
  <sheetViews>
    <sheetView workbookViewId="0">
      <pane ySplit="3" topLeftCell="A24" activePane="bottomLeft" state="frozen"/>
      <selection pane="bottomLeft" activeCell="A3" sqref="A3:N42"/>
    </sheetView>
  </sheetViews>
  <sheetFormatPr baseColWidth="10" defaultRowHeight="15" x14ac:dyDescent="0.25"/>
  <cols>
    <col min="1" max="1" width="4.140625" customWidth="1"/>
    <col min="7" max="9" width="11.42578125" customWidth="1"/>
    <col min="10" max="10" width="15.7109375" customWidth="1"/>
    <col min="11" max="13" width="11.42578125" customWidth="1"/>
    <col min="14" max="14" width="17.7109375" bestFit="1" customWidth="1"/>
    <col min="15" max="15" width="86" customWidth="1"/>
  </cols>
  <sheetData>
    <row r="1" spans="1:83" ht="26.25" x14ac:dyDescent="0.4">
      <c r="A1" s="54"/>
      <c r="B1" s="54"/>
      <c r="C1" s="54"/>
      <c r="D1" s="55" t="s">
        <v>744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>
        <v>4</v>
      </c>
      <c r="P1">
        <f>712+93+114</f>
        <v>919</v>
      </c>
      <c r="AD1" t="s">
        <v>1810</v>
      </c>
    </row>
    <row r="2" spans="1:83" ht="26.25" x14ac:dyDescent="0.4">
      <c r="A2" s="54"/>
      <c r="B2" s="54"/>
      <c r="C2" s="54"/>
      <c r="D2" s="55" t="s">
        <v>1723</v>
      </c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Y2" s="198" t="s">
        <v>1734</v>
      </c>
      <c r="Z2" s="198"/>
      <c r="AA2" s="198"/>
      <c r="AB2" s="198"/>
      <c r="AG2" s="174" t="s">
        <v>1812</v>
      </c>
      <c r="AP2" s="198" t="s">
        <v>1734</v>
      </c>
      <c r="AQ2" s="198"/>
      <c r="AR2" s="198"/>
      <c r="AS2" s="198"/>
      <c r="AX2" s="174" t="s">
        <v>1838</v>
      </c>
      <c r="BG2" s="198" t="s">
        <v>1734</v>
      </c>
      <c r="BH2" s="198"/>
      <c r="BI2" s="198"/>
      <c r="BJ2" s="198"/>
      <c r="BO2" s="174" t="s">
        <v>1853</v>
      </c>
      <c r="BX2" s="198" t="s">
        <v>1734</v>
      </c>
      <c r="BY2" s="198"/>
      <c r="BZ2" s="198"/>
      <c r="CA2" s="198"/>
    </row>
    <row r="3" spans="1:83" ht="30" customHeight="1" x14ac:dyDescent="0.25">
      <c r="A3" s="26" t="s">
        <v>1846</v>
      </c>
      <c r="B3" s="26" t="s">
        <v>709</v>
      </c>
      <c r="C3" s="26" t="s">
        <v>710</v>
      </c>
      <c r="D3" s="26" t="s">
        <v>711</v>
      </c>
      <c r="E3" s="26" t="s">
        <v>712</v>
      </c>
      <c r="F3" s="27" t="s">
        <v>713</v>
      </c>
      <c r="G3" s="27" t="s">
        <v>714</v>
      </c>
      <c r="H3" s="27" t="s">
        <v>715</v>
      </c>
      <c r="I3" s="28" t="s">
        <v>716</v>
      </c>
      <c r="J3" s="26" t="s">
        <v>717</v>
      </c>
      <c r="K3" s="26" t="s">
        <v>718</v>
      </c>
      <c r="L3" s="27" t="s">
        <v>719</v>
      </c>
      <c r="M3" s="27" t="s">
        <v>727</v>
      </c>
      <c r="N3" s="29" t="s">
        <v>728</v>
      </c>
      <c r="O3" s="27" t="s">
        <v>576</v>
      </c>
      <c r="P3" s="83" t="s">
        <v>1724</v>
      </c>
      <c r="Q3" s="83" t="s">
        <v>745</v>
      </c>
      <c r="R3" s="83" t="s">
        <v>1857</v>
      </c>
      <c r="S3" s="158" t="s">
        <v>1725</v>
      </c>
      <c r="T3" s="158" t="s">
        <v>1726</v>
      </c>
      <c r="U3" s="158" t="s">
        <v>717</v>
      </c>
      <c r="V3">
        <v>1</v>
      </c>
      <c r="W3" s="165" t="s">
        <v>1729</v>
      </c>
      <c r="X3" s="165" t="s">
        <v>1736</v>
      </c>
      <c r="Y3" s="27" t="s">
        <v>1732</v>
      </c>
      <c r="Z3" s="27" t="s">
        <v>1733</v>
      </c>
      <c r="AA3" s="27" t="s">
        <v>1731</v>
      </c>
      <c r="AB3" s="27" t="s">
        <v>1756</v>
      </c>
      <c r="AC3" s="165" t="s">
        <v>1739</v>
      </c>
      <c r="AD3" s="165" t="s">
        <v>599</v>
      </c>
      <c r="AE3" s="165" t="s">
        <v>1762</v>
      </c>
      <c r="AF3" s="165" t="s">
        <v>1778</v>
      </c>
      <c r="AG3" s="83" t="s">
        <v>1724</v>
      </c>
      <c r="AH3" s="83" t="s">
        <v>745</v>
      </c>
      <c r="AI3" s="83" t="s">
        <v>1857</v>
      </c>
      <c r="AJ3" s="158" t="s">
        <v>1725</v>
      </c>
      <c r="AK3" s="158" t="s">
        <v>1726</v>
      </c>
      <c r="AL3" s="158" t="s">
        <v>717</v>
      </c>
      <c r="AM3">
        <v>1</v>
      </c>
      <c r="AN3" s="165" t="s">
        <v>1729</v>
      </c>
      <c r="AO3" s="165" t="s">
        <v>1736</v>
      </c>
      <c r="AP3" s="27" t="s">
        <v>1732</v>
      </c>
      <c r="AQ3" s="27" t="s">
        <v>1733</v>
      </c>
      <c r="AR3" s="27" t="s">
        <v>1731</v>
      </c>
      <c r="AS3" s="27" t="s">
        <v>1756</v>
      </c>
      <c r="AT3" s="165" t="s">
        <v>1739</v>
      </c>
      <c r="AU3" s="165" t="s">
        <v>599</v>
      </c>
      <c r="AV3" s="165" t="s">
        <v>1762</v>
      </c>
      <c r="AW3" s="165" t="s">
        <v>1778</v>
      </c>
      <c r="AX3" s="83" t="s">
        <v>1724</v>
      </c>
      <c r="AY3" s="83" t="s">
        <v>745</v>
      </c>
      <c r="AZ3" s="83" t="s">
        <v>1857</v>
      </c>
      <c r="BA3" s="158" t="s">
        <v>1725</v>
      </c>
      <c r="BB3" s="158" t="s">
        <v>1726</v>
      </c>
      <c r="BC3" s="158" t="s">
        <v>717</v>
      </c>
      <c r="BD3">
        <v>1</v>
      </c>
      <c r="BE3" s="165" t="s">
        <v>1729</v>
      </c>
      <c r="BF3" s="165" t="s">
        <v>1736</v>
      </c>
      <c r="BG3" s="27" t="s">
        <v>1732</v>
      </c>
      <c r="BH3" s="27" t="s">
        <v>1733</v>
      </c>
      <c r="BI3" s="27" t="s">
        <v>1731</v>
      </c>
      <c r="BJ3" s="27" t="s">
        <v>1756</v>
      </c>
      <c r="BK3" s="165" t="s">
        <v>1739</v>
      </c>
      <c r="BL3" s="165" t="s">
        <v>599</v>
      </c>
      <c r="BM3" s="165" t="s">
        <v>1762</v>
      </c>
      <c r="BN3" s="165" t="s">
        <v>1778</v>
      </c>
      <c r="BO3" s="83" t="s">
        <v>1724</v>
      </c>
      <c r="BP3" s="83" t="s">
        <v>745</v>
      </c>
      <c r="BQ3" s="83" t="s">
        <v>1857</v>
      </c>
      <c r="BR3" s="158" t="s">
        <v>1725</v>
      </c>
      <c r="BS3" s="158" t="s">
        <v>1726</v>
      </c>
      <c r="BT3" s="158" t="s">
        <v>717</v>
      </c>
      <c r="BU3">
        <v>1</v>
      </c>
      <c r="BV3" s="165" t="s">
        <v>1729</v>
      </c>
      <c r="BW3" s="165" t="s">
        <v>1736</v>
      </c>
      <c r="BX3" s="27" t="s">
        <v>1732</v>
      </c>
      <c r="BY3" s="27" t="s">
        <v>1733</v>
      </c>
      <c r="BZ3" s="27" t="s">
        <v>1731</v>
      </c>
      <c r="CA3" s="27" t="s">
        <v>1756</v>
      </c>
      <c r="CB3" s="165" t="s">
        <v>1739</v>
      </c>
      <c r="CC3" s="165" t="s">
        <v>599</v>
      </c>
      <c r="CD3" s="165" t="s">
        <v>1762</v>
      </c>
      <c r="CE3" s="165" t="s">
        <v>1778</v>
      </c>
    </row>
    <row r="4" spans="1:83" hidden="1" x14ac:dyDescent="0.25">
      <c r="A4" s="12">
        <v>1</v>
      </c>
      <c r="B4" s="11" t="s">
        <v>1316</v>
      </c>
      <c r="C4" s="11" t="s">
        <v>1335</v>
      </c>
      <c r="D4" s="11" t="s">
        <v>1341</v>
      </c>
      <c r="E4" s="11" t="s">
        <v>1364</v>
      </c>
      <c r="F4" s="11" t="s">
        <v>26</v>
      </c>
      <c r="G4" s="11" t="s">
        <v>731</v>
      </c>
      <c r="H4" s="11" t="s">
        <v>1387</v>
      </c>
      <c r="I4" s="11" t="s">
        <v>1136</v>
      </c>
      <c r="J4" s="11"/>
      <c r="K4" s="11" t="s">
        <v>244</v>
      </c>
      <c r="L4" s="11" t="s">
        <v>636</v>
      </c>
      <c r="M4" s="11" t="s">
        <v>636</v>
      </c>
      <c r="N4" s="14">
        <v>0</v>
      </c>
      <c r="O4" s="11"/>
    </row>
    <row r="5" spans="1:83" hidden="1" x14ac:dyDescent="0.25">
      <c r="A5" s="12">
        <f>A4+1</f>
        <v>2</v>
      </c>
      <c r="B5" s="11" t="s">
        <v>1316</v>
      </c>
      <c r="C5" s="11" t="s">
        <v>1337</v>
      </c>
      <c r="D5" s="11" t="s">
        <v>1343</v>
      </c>
      <c r="E5" s="11" t="s">
        <v>1366</v>
      </c>
      <c r="F5" s="11" t="s">
        <v>26</v>
      </c>
      <c r="G5" s="11" t="s">
        <v>731</v>
      </c>
      <c r="H5" s="11" t="s">
        <v>1388</v>
      </c>
      <c r="I5" s="11" t="s">
        <v>1136</v>
      </c>
      <c r="J5" s="11"/>
      <c r="K5" s="11" t="s">
        <v>1298</v>
      </c>
      <c r="L5" s="11" t="s">
        <v>636</v>
      </c>
      <c r="M5" s="11" t="s">
        <v>636</v>
      </c>
      <c r="N5" s="14">
        <v>0</v>
      </c>
      <c r="O5" s="11"/>
    </row>
    <row r="6" spans="1:83" s="21" customFormat="1" hidden="1" x14ac:dyDescent="0.25">
      <c r="A6" s="12">
        <f t="shared" ref="A6:A69" si="0">A5+1</f>
        <v>3</v>
      </c>
      <c r="B6" s="11" t="s">
        <v>1317</v>
      </c>
      <c r="C6" s="11" t="s">
        <v>1336</v>
      </c>
      <c r="D6" s="11" t="s">
        <v>1340</v>
      </c>
      <c r="E6" s="11" t="s">
        <v>1365</v>
      </c>
      <c r="F6" s="11" t="s">
        <v>26</v>
      </c>
      <c r="G6" s="11" t="s">
        <v>731</v>
      </c>
      <c r="H6" s="11" t="s">
        <v>1389</v>
      </c>
      <c r="I6" s="11" t="s">
        <v>1136</v>
      </c>
      <c r="J6" s="11"/>
      <c r="K6" s="11" t="s">
        <v>68</v>
      </c>
      <c r="L6" s="11" t="s">
        <v>636</v>
      </c>
      <c r="M6" s="11" t="s">
        <v>636</v>
      </c>
      <c r="N6" s="14">
        <v>0</v>
      </c>
      <c r="O6" s="11"/>
    </row>
    <row r="7" spans="1:83" hidden="1" x14ac:dyDescent="0.25">
      <c r="A7" s="12">
        <f t="shared" si="0"/>
        <v>4</v>
      </c>
      <c r="B7" s="11" t="s">
        <v>1313</v>
      </c>
      <c r="C7" s="11" t="s">
        <v>1318</v>
      </c>
      <c r="D7" s="11" t="s">
        <v>1238</v>
      </c>
      <c r="E7" s="11" t="s">
        <v>1346</v>
      </c>
      <c r="F7" s="11" t="s">
        <v>26</v>
      </c>
      <c r="G7" s="11" t="s">
        <v>731</v>
      </c>
      <c r="H7" s="11" t="s">
        <v>1390</v>
      </c>
      <c r="I7" s="11" t="s">
        <v>1136</v>
      </c>
      <c r="J7" s="11"/>
      <c r="K7" s="11" t="s">
        <v>465</v>
      </c>
      <c r="L7" s="11" t="s">
        <v>636</v>
      </c>
      <c r="M7" s="11" t="s">
        <v>636</v>
      </c>
      <c r="N7" s="14">
        <v>0</v>
      </c>
      <c r="O7" s="11"/>
    </row>
    <row r="8" spans="1:83" hidden="1" x14ac:dyDescent="0.25">
      <c r="A8" s="12">
        <f t="shared" si="0"/>
        <v>5</v>
      </c>
      <c r="B8" s="11" t="s">
        <v>1313</v>
      </c>
      <c r="C8" s="11" t="s">
        <v>1319</v>
      </c>
      <c r="D8" s="11" t="s">
        <v>1240</v>
      </c>
      <c r="E8" s="11" t="s">
        <v>1347</v>
      </c>
      <c r="F8" s="11" t="s">
        <v>26</v>
      </c>
      <c r="G8" s="11" t="s">
        <v>731</v>
      </c>
      <c r="H8" s="11" t="s">
        <v>1377</v>
      </c>
      <c r="I8" s="11" t="s">
        <v>1136</v>
      </c>
      <c r="J8" s="11"/>
      <c r="K8" s="11" t="s">
        <v>250</v>
      </c>
      <c r="L8" s="11" t="s">
        <v>636</v>
      </c>
      <c r="M8" s="11" t="s">
        <v>636</v>
      </c>
      <c r="N8" s="14">
        <v>0</v>
      </c>
      <c r="O8" s="11"/>
    </row>
    <row r="9" spans="1:83" hidden="1" x14ac:dyDescent="0.25">
      <c r="A9" s="12">
        <f t="shared" si="0"/>
        <v>6</v>
      </c>
      <c r="B9" s="11" t="s">
        <v>1313</v>
      </c>
      <c r="C9" s="11" t="s">
        <v>1320</v>
      </c>
      <c r="D9" s="11" t="s">
        <v>1240</v>
      </c>
      <c r="E9" s="11" t="s">
        <v>1348</v>
      </c>
      <c r="F9" s="11" t="s">
        <v>26</v>
      </c>
      <c r="G9" s="11" t="s">
        <v>731</v>
      </c>
      <c r="H9" s="11" t="s">
        <v>636</v>
      </c>
      <c r="I9" s="11" t="s">
        <v>1136</v>
      </c>
      <c r="J9" s="11"/>
      <c r="K9" s="11" t="s">
        <v>470</v>
      </c>
      <c r="L9" s="11" t="s">
        <v>636</v>
      </c>
      <c r="M9" s="11" t="s">
        <v>636</v>
      </c>
      <c r="N9" s="14">
        <v>0</v>
      </c>
      <c r="O9" s="11"/>
    </row>
    <row r="10" spans="1:83" hidden="1" x14ac:dyDescent="0.25">
      <c r="A10" s="12">
        <f t="shared" si="0"/>
        <v>7</v>
      </c>
      <c r="B10" s="11" t="s">
        <v>1313</v>
      </c>
      <c r="C10" s="11" t="s">
        <v>1322</v>
      </c>
      <c r="D10" s="11" t="s">
        <v>1190</v>
      </c>
      <c r="E10" s="11" t="s">
        <v>1350</v>
      </c>
      <c r="F10" s="11" t="s">
        <v>26</v>
      </c>
      <c r="G10" s="11" t="s">
        <v>731</v>
      </c>
      <c r="H10" s="11" t="s">
        <v>1391</v>
      </c>
      <c r="I10" s="11" t="s">
        <v>1136</v>
      </c>
      <c r="J10" s="11"/>
      <c r="K10" s="11" t="s">
        <v>435</v>
      </c>
      <c r="L10" s="11" t="s">
        <v>636</v>
      </c>
      <c r="M10" s="11" t="s">
        <v>636</v>
      </c>
      <c r="N10" s="14">
        <v>0</v>
      </c>
      <c r="O10" s="11"/>
    </row>
    <row r="11" spans="1:83" hidden="1" x14ac:dyDescent="0.25">
      <c r="A11" s="12">
        <f t="shared" si="0"/>
        <v>8</v>
      </c>
      <c r="B11" s="11" t="s">
        <v>1313</v>
      </c>
      <c r="C11" s="11" t="s">
        <v>1323</v>
      </c>
      <c r="D11" s="11" t="s">
        <v>1189</v>
      </c>
      <c r="E11" s="11" t="s">
        <v>1351</v>
      </c>
      <c r="F11" s="11" t="s">
        <v>26</v>
      </c>
      <c r="G11" s="11" t="s">
        <v>731</v>
      </c>
      <c r="H11" s="11" t="s">
        <v>1392</v>
      </c>
      <c r="I11" s="11" t="s">
        <v>1136</v>
      </c>
      <c r="J11" s="11"/>
      <c r="K11" s="11" t="s">
        <v>1299</v>
      </c>
      <c r="L11" s="11" t="s">
        <v>636</v>
      </c>
      <c r="M11" s="11" t="s">
        <v>636</v>
      </c>
      <c r="N11" s="14">
        <v>0</v>
      </c>
      <c r="O11" s="11"/>
    </row>
    <row r="12" spans="1:83" hidden="1" x14ac:dyDescent="0.25">
      <c r="A12" s="12">
        <f t="shared" si="0"/>
        <v>9</v>
      </c>
      <c r="B12" s="11" t="s">
        <v>1313</v>
      </c>
      <c r="C12" s="11" t="s">
        <v>1324</v>
      </c>
      <c r="D12" s="11" t="s">
        <v>1340</v>
      </c>
      <c r="E12" s="11" t="s">
        <v>1352</v>
      </c>
      <c r="F12" s="11" t="s">
        <v>26</v>
      </c>
      <c r="G12" s="11" t="s">
        <v>731</v>
      </c>
      <c r="H12" s="11" t="s">
        <v>1372</v>
      </c>
      <c r="I12" s="11" t="s">
        <v>1136</v>
      </c>
      <c r="J12" s="11"/>
      <c r="K12" s="11" t="s">
        <v>456</v>
      </c>
      <c r="L12" s="11" t="s">
        <v>636</v>
      </c>
      <c r="M12" s="11" t="s">
        <v>636</v>
      </c>
      <c r="N12" s="14">
        <v>0</v>
      </c>
      <c r="O12" s="11"/>
    </row>
    <row r="13" spans="1:83" hidden="1" x14ac:dyDescent="0.25">
      <c r="A13" s="12">
        <f t="shared" si="0"/>
        <v>10</v>
      </c>
      <c r="B13" s="11" t="s">
        <v>1313</v>
      </c>
      <c r="C13" s="11" t="s">
        <v>1325</v>
      </c>
      <c r="D13" s="11" t="s">
        <v>1341</v>
      </c>
      <c r="E13" s="11" t="s">
        <v>1353</v>
      </c>
      <c r="F13" s="11" t="s">
        <v>26</v>
      </c>
      <c r="G13" s="11" t="s">
        <v>731</v>
      </c>
      <c r="H13" s="11" t="s">
        <v>1373</v>
      </c>
      <c r="I13" s="11" t="s">
        <v>1136</v>
      </c>
      <c r="J13" s="11"/>
      <c r="K13" s="11" t="s">
        <v>166</v>
      </c>
      <c r="L13" s="11" t="s">
        <v>636</v>
      </c>
      <c r="M13" s="11" t="s">
        <v>636</v>
      </c>
      <c r="N13" s="14">
        <v>0</v>
      </c>
      <c r="O13" s="11"/>
    </row>
    <row r="14" spans="1:83" hidden="1" x14ac:dyDescent="0.25">
      <c r="A14" s="12">
        <f t="shared" si="0"/>
        <v>11</v>
      </c>
      <c r="B14" s="11" t="s">
        <v>1313</v>
      </c>
      <c r="C14" s="11" t="s">
        <v>1326</v>
      </c>
      <c r="D14" s="11" t="s">
        <v>1342</v>
      </c>
      <c r="E14" s="11" t="s">
        <v>1354</v>
      </c>
      <c r="F14" s="11" t="s">
        <v>26</v>
      </c>
      <c r="G14" s="11" t="s">
        <v>1368</v>
      </c>
      <c r="H14" s="11" t="s">
        <v>636</v>
      </c>
      <c r="I14" s="11" t="s">
        <v>1136</v>
      </c>
      <c r="J14" s="11"/>
      <c r="K14" s="11" t="s">
        <v>27</v>
      </c>
      <c r="L14" s="11" t="s">
        <v>636</v>
      </c>
      <c r="M14" s="11" t="s">
        <v>636</v>
      </c>
      <c r="N14" s="14">
        <v>0</v>
      </c>
      <c r="O14" s="11"/>
    </row>
    <row r="15" spans="1:83" hidden="1" x14ac:dyDescent="0.25">
      <c r="A15" s="12">
        <f t="shared" si="0"/>
        <v>12</v>
      </c>
      <c r="B15" s="11" t="s">
        <v>1313</v>
      </c>
      <c r="C15" s="11" t="s">
        <v>1329</v>
      </c>
      <c r="D15" s="11" t="s">
        <v>1344</v>
      </c>
      <c r="E15" s="11" t="s">
        <v>1358</v>
      </c>
      <c r="F15" s="11" t="s">
        <v>26</v>
      </c>
      <c r="G15" s="11" t="s">
        <v>1368</v>
      </c>
      <c r="H15" s="11" t="s">
        <v>636</v>
      </c>
      <c r="I15" s="11" t="s">
        <v>1136</v>
      </c>
      <c r="J15" s="11"/>
      <c r="K15" s="11" t="s">
        <v>172</v>
      </c>
      <c r="L15" s="11" t="s">
        <v>636</v>
      </c>
      <c r="M15" s="11" t="s">
        <v>636</v>
      </c>
      <c r="N15" s="14">
        <v>0</v>
      </c>
      <c r="O15" s="11"/>
    </row>
    <row r="16" spans="1:83" hidden="1" x14ac:dyDescent="0.25">
      <c r="A16" s="12">
        <f t="shared" si="0"/>
        <v>13</v>
      </c>
      <c r="B16" s="11" t="s">
        <v>1313</v>
      </c>
      <c r="C16" s="11" t="s">
        <v>1330</v>
      </c>
      <c r="D16" s="11" t="s">
        <v>1235</v>
      </c>
      <c r="E16" s="11" t="s">
        <v>1359</v>
      </c>
      <c r="F16" s="11" t="s">
        <v>26</v>
      </c>
      <c r="G16" s="11" t="s">
        <v>1368</v>
      </c>
      <c r="H16" s="11" t="s">
        <v>636</v>
      </c>
      <c r="I16" s="11" t="s">
        <v>1136</v>
      </c>
      <c r="J16" s="11"/>
      <c r="K16" s="11" t="s">
        <v>41</v>
      </c>
      <c r="L16" s="11" t="s">
        <v>636</v>
      </c>
      <c r="M16" s="11" t="s">
        <v>636</v>
      </c>
      <c r="N16" s="14">
        <v>0</v>
      </c>
      <c r="O16" s="11"/>
    </row>
    <row r="17" spans="1:23" hidden="1" x14ac:dyDescent="0.25">
      <c r="A17" s="12">
        <f t="shared" si="0"/>
        <v>14</v>
      </c>
      <c r="B17" s="11" t="s">
        <v>1313</v>
      </c>
      <c r="C17" s="11" t="s">
        <v>1331</v>
      </c>
      <c r="D17" s="11" t="s">
        <v>1345</v>
      </c>
      <c r="E17" s="11" t="s">
        <v>1360</v>
      </c>
      <c r="F17" s="11" t="s">
        <v>26</v>
      </c>
      <c r="G17" s="11" t="s">
        <v>1368</v>
      </c>
      <c r="H17" s="11" t="s">
        <v>636</v>
      </c>
      <c r="I17" s="11" t="s">
        <v>1136</v>
      </c>
      <c r="J17" s="11"/>
      <c r="K17" s="11" t="s">
        <v>1300</v>
      </c>
      <c r="L17" s="11" t="s">
        <v>636</v>
      </c>
      <c r="M17" s="11" t="s">
        <v>636</v>
      </c>
      <c r="N17" s="14">
        <v>0</v>
      </c>
      <c r="O17" s="11"/>
    </row>
    <row r="18" spans="1:23" hidden="1" x14ac:dyDescent="0.25">
      <c r="A18" s="12">
        <f t="shared" si="0"/>
        <v>15</v>
      </c>
      <c r="B18" s="11" t="s">
        <v>1313</v>
      </c>
      <c r="C18" s="11" t="s">
        <v>1333</v>
      </c>
      <c r="D18" s="11" t="s">
        <v>1344</v>
      </c>
      <c r="E18" s="11" t="s">
        <v>1362</v>
      </c>
      <c r="F18" s="11" t="s">
        <v>26</v>
      </c>
      <c r="G18" s="11" t="s">
        <v>1368</v>
      </c>
      <c r="H18" s="11" t="s">
        <v>636</v>
      </c>
      <c r="I18" s="11" t="s">
        <v>1136</v>
      </c>
      <c r="J18" s="11"/>
      <c r="K18" s="11" t="s">
        <v>108</v>
      </c>
      <c r="L18" s="11" t="s">
        <v>636</v>
      </c>
      <c r="M18" s="11" t="s">
        <v>636</v>
      </c>
      <c r="N18" s="14">
        <v>0</v>
      </c>
      <c r="O18" s="11"/>
    </row>
    <row r="19" spans="1:23" hidden="1" x14ac:dyDescent="0.25">
      <c r="A19" s="12">
        <f t="shared" si="0"/>
        <v>16</v>
      </c>
      <c r="B19" s="11" t="s">
        <v>1313</v>
      </c>
      <c r="C19" s="11" t="s">
        <v>1334</v>
      </c>
      <c r="D19" s="11" t="s">
        <v>1255</v>
      </c>
      <c r="E19" s="11" t="s">
        <v>1363</v>
      </c>
      <c r="F19" s="11" t="s">
        <v>26</v>
      </c>
      <c r="G19" s="11" t="s">
        <v>731</v>
      </c>
      <c r="H19" s="11" t="s">
        <v>1393</v>
      </c>
      <c r="I19" s="11" t="s">
        <v>1136</v>
      </c>
      <c r="J19" s="11"/>
      <c r="K19" s="11" t="s">
        <v>1446</v>
      </c>
      <c r="L19" s="11" t="s">
        <v>636</v>
      </c>
      <c r="M19" s="11" t="s">
        <v>636</v>
      </c>
      <c r="N19" s="14">
        <v>0</v>
      </c>
      <c r="O19" s="11"/>
    </row>
    <row r="20" spans="1:23" hidden="1" x14ac:dyDescent="0.25">
      <c r="A20" s="12">
        <f t="shared" si="0"/>
        <v>17</v>
      </c>
      <c r="B20" s="11" t="s">
        <v>1313</v>
      </c>
      <c r="C20" s="11" t="s">
        <v>1338</v>
      </c>
      <c r="D20" s="11" t="s">
        <v>1235</v>
      </c>
      <c r="E20" s="11" t="s">
        <v>1367</v>
      </c>
      <c r="F20" s="11" t="s">
        <v>26</v>
      </c>
      <c r="G20" s="11" t="s">
        <v>1368</v>
      </c>
      <c r="H20" s="11" t="s">
        <v>636</v>
      </c>
      <c r="I20" s="11" t="s">
        <v>1136</v>
      </c>
      <c r="J20" s="11"/>
      <c r="K20" s="11" t="s">
        <v>1447</v>
      </c>
      <c r="L20" s="11" t="s">
        <v>636</v>
      </c>
      <c r="M20" s="11" t="s">
        <v>636</v>
      </c>
      <c r="N20" s="14">
        <v>0</v>
      </c>
      <c r="O20" s="11"/>
    </row>
    <row r="21" spans="1:23" hidden="1" x14ac:dyDescent="0.25">
      <c r="A21" s="12">
        <f t="shared" si="0"/>
        <v>18</v>
      </c>
      <c r="B21" s="11" t="s">
        <v>1313</v>
      </c>
      <c r="C21" s="11" t="s">
        <v>1443</v>
      </c>
      <c r="D21" s="11" t="s">
        <v>1342</v>
      </c>
      <c r="E21" s="11" t="s">
        <v>1355</v>
      </c>
      <c r="F21" s="11" t="s">
        <v>26</v>
      </c>
      <c r="G21" s="11" t="s">
        <v>1368</v>
      </c>
      <c r="H21" s="11" t="s">
        <v>636</v>
      </c>
      <c r="I21" s="11" t="s">
        <v>1136</v>
      </c>
      <c r="J21" s="11"/>
      <c r="K21" s="11" t="s">
        <v>326</v>
      </c>
      <c r="L21" s="11" t="s">
        <v>636</v>
      </c>
      <c r="M21" s="11" t="s">
        <v>636</v>
      </c>
      <c r="N21" s="14">
        <v>0</v>
      </c>
      <c r="O21" s="11"/>
    </row>
    <row r="22" spans="1:23" hidden="1" x14ac:dyDescent="0.25">
      <c r="A22" s="12">
        <f t="shared" si="0"/>
        <v>19</v>
      </c>
      <c r="B22" s="11" t="s">
        <v>1315</v>
      </c>
      <c r="C22" s="11" t="s">
        <v>1327</v>
      </c>
      <c r="D22" s="11" t="s">
        <v>1343</v>
      </c>
      <c r="E22" s="11" t="s">
        <v>1356</v>
      </c>
      <c r="F22" s="11" t="s">
        <v>26</v>
      </c>
      <c r="G22" s="11" t="s">
        <v>731</v>
      </c>
      <c r="H22" s="11" t="s">
        <v>636</v>
      </c>
      <c r="I22" s="11" t="s">
        <v>1136</v>
      </c>
      <c r="J22" s="11"/>
      <c r="K22" s="11" t="s">
        <v>1448</v>
      </c>
      <c r="L22" s="11" t="s">
        <v>636</v>
      </c>
      <c r="M22" s="11" t="s">
        <v>636</v>
      </c>
      <c r="N22" s="14">
        <v>0</v>
      </c>
      <c r="O22" s="11"/>
    </row>
    <row r="23" spans="1:23" hidden="1" x14ac:dyDescent="0.25">
      <c r="A23" s="12">
        <f t="shared" si="0"/>
        <v>20</v>
      </c>
      <c r="B23" s="11" t="s">
        <v>1315</v>
      </c>
      <c r="C23" s="11" t="s">
        <v>1332</v>
      </c>
      <c r="D23" s="11" t="s">
        <v>720</v>
      </c>
      <c r="E23" s="11" t="s">
        <v>1361</v>
      </c>
      <c r="F23" s="11" t="s">
        <v>26</v>
      </c>
      <c r="G23" s="11" t="s">
        <v>1368</v>
      </c>
      <c r="H23" s="11" t="s">
        <v>636</v>
      </c>
      <c r="I23" s="11" t="s">
        <v>1136</v>
      </c>
      <c r="J23" s="11"/>
      <c r="K23" s="11" t="s">
        <v>1449</v>
      </c>
      <c r="L23" s="11" t="s">
        <v>636</v>
      </c>
      <c r="M23" s="11" t="s">
        <v>636</v>
      </c>
      <c r="N23" s="14">
        <v>0</v>
      </c>
      <c r="O23" s="11"/>
    </row>
    <row r="24" spans="1:23" x14ac:dyDescent="0.25">
      <c r="A24" s="12">
        <f t="shared" si="0"/>
        <v>21</v>
      </c>
      <c r="B24" s="11" t="s">
        <v>660</v>
      </c>
      <c r="C24" s="11" t="s">
        <v>1444</v>
      </c>
      <c r="D24" s="11" t="s">
        <v>720</v>
      </c>
      <c r="E24" s="11" t="s">
        <v>721</v>
      </c>
      <c r="F24" s="11" t="s">
        <v>722</v>
      </c>
      <c r="G24" s="11" t="s">
        <v>723</v>
      </c>
      <c r="H24" s="11" t="s">
        <v>724</v>
      </c>
      <c r="I24" s="11" t="s">
        <v>725</v>
      </c>
      <c r="J24" s="11"/>
      <c r="K24" s="11" t="s">
        <v>726</v>
      </c>
      <c r="L24" s="11">
        <v>723000</v>
      </c>
      <c r="M24" s="13">
        <v>43874</v>
      </c>
      <c r="N24" s="14">
        <v>2500000</v>
      </c>
      <c r="O24" s="30" t="s">
        <v>742</v>
      </c>
    </row>
    <row r="25" spans="1:23" hidden="1" x14ac:dyDescent="0.25">
      <c r="A25" s="12">
        <f t="shared" si="0"/>
        <v>22</v>
      </c>
      <c r="B25" s="11" t="s">
        <v>660</v>
      </c>
      <c r="C25" s="11" t="s">
        <v>1423</v>
      </c>
      <c r="D25" s="11" t="s">
        <v>1427</v>
      </c>
      <c r="E25" s="11" t="s">
        <v>1428</v>
      </c>
      <c r="F25" s="11" t="s">
        <v>26</v>
      </c>
      <c r="G25" s="11" t="s">
        <v>731</v>
      </c>
      <c r="H25" s="11" t="s">
        <v>1433</v>
      </c>
      <c r="I25" s="11" t="s">
        <v>1136</v>
      </c>
      <c r="J25" s="11"/>
      <c r="K25" s="11" t="s">
        <v>319</v>
      </c>
      <c r="L25" s="11" t="s">
        <v>636</v>
      </c>
      <c r="M25" s="11" t="s">
        <v>636</v>
      </c>
      <c r="N25" s="14">
        <v>0</v>
      </c>
      <c r="O25" s="11"/>
    </row>
    <row r="26" spans="1:23" hidden="1" x14ac:dyDescent="0.25">
      <c r="A26" s="12">
        <f t="shared" si="0"/>
        <v>23</v>
      </c>
      <c r="B26" s="11" t="s">
        <v>660</v>
      </c>
      <c r="C26" s="11" t="s">
        <v>1424</v>
      </c>
      <c r="D26" s="11" t="s">
        <v>720</v>
      </c>
      <c r="E26" s="11" t="s">
        <v>1429</v>
      </c>
      <c r="F26" s="11" t="s">
        <v>1432</v>
      </c>
      <c r="G26" s="11" t="s">
        <v>731</v>
      </c>
      <c r="H26" s="11" t="s">
        <v>1434</v>
      </c>
      <c r="I26" s="11"/>
      <c r="J26" s="11"/>
      <c r="K26" s="11" t="s">
        <v>1457</v>
      </c>
      <c r="L26" s="11" t="s">
        <v>636</v>
      </c>
      <c r="M26" s="11" t="s">
        <v>636</v>
      </c>
      <c r="N26" s="14">
        <v>0</v>
      </c>
      <c r="O26" s="11"/>
    </row>
    <row r="27" spans="1:23" hidden="1" x14ac:dyDescent="0.25">
      <c r="A27" s="12">
        <f t="shared" si="0"/>
        <v>24</v>
      </c>
      <c r="B27" s="11" t="s">
        <v>1422</v>
      </c>
      <c r="C27" s="11" t="s">
        <v>1425</v>
      </c>
      <c r="D27" s="11" t="s">
        <v>1343</v>
      </c>
      <c r="E27" s="11" t="s">
        <v>1430</v>
      </c>
      <c r="F27" s="11" t="s">
        <v>26</v>
      </c>
      <c r="G27" s="11" t="s">
        <v>1368</v>
      </c>
      <c r="H27" s="11" t="s">
        <v>1435</v>
      </c>
      <c r="I27" s="11" t="s">
        <v>1136</v>
      </c>
      <c r="J27" s="11"/>
      <c r="K27" s="11" t="s">
        <v>318</v>
      </c>
      <c r="L27" s="11" t="s">
        <v>636</v>
      </c>
      <c r="M27" s="11" t="s">
        <v>636</v>
      </c>
      <c r="N27" s="14">
        <v>0</v>
      </c>
      <c r="O27" s="11"/>
    </row>
    <row r="28" spans="1:23" hidden="1" x14ac:dyDescent="0.25">
      <c r="A28" s="12">
        <f t="shared" si="0"/>
        <v>25</v>
      </c>
      <c r="B28" s="11" t="s">
        <v>1422</v>
      </c>
      <c r="C28" s="11" t="s">
        <v>1426</v>
      </c>
      <c r="D28" s="11" t="s">
        <v>249</v>
      </c>
      <c r="E28" s="11" t="s">
        <v>1431</v>
      </c>
      <c r="F28" s="11" t="s">
        <v>26</v>
      </c>
      <c r="G28" s="11" t="s">
        <v>731</v>
      </c>
      <c r="H28" s="11" t="s">
        <v>636</v>
      </c>
      <c r="I28" s="11" t="s">
        <v>1136</v>
      </c>
      <c r="J28" s="11"/>
      <c r="K28" s="11" t="s">
        <v>316</v>
      </c>
      <c r="L28" s="11" t="s">
        <v>636</v>
      </c>
      <c r="M28" s="11" t="s">
        <v>636</v>
      </c>
      <c r="N28" s="14">
        <v>0</v>
      </c>
      <c r="O28" s="11"/>
    </row>
    <row r="29" spans="1:23" x14ac:dyDescent="0.25">
      <c r="A29" s="12">
        <f t="shared" si="0"/>
        <v>26</v>
      </c>
      <c r="B29" s="18" t="s">
        <v>737</v>
      </c>
      <c r="C29" s="18" t="s">
        <v>738</v>
      </c>
      <c r="D29" s="63" t="s">
        <v>739</v>
      </c>
      <c r="E29" s="18" t="s">
        <v>1217</v>
      </c>
      <c r="F29" s="18" t="s">
        <v>722</v>
      </c>
      <c r="G29" s="18" t="s">
        <v>723</v>
      </c>
      <c r="H29" s="18" t="s">
        <v>636</v>
      </c>
      <c r="I29" s="18" t="s">
        <v>740</v>
      </c>
      <c r="J29" s="18" t="s">
        <v>735</v>
      </c>
      <c r="K29" s="18" t="s">
        <v>736</v>
      </c>
      <c r="L29" s="18" t="s">
        <v>636</v>
      </c>
      <c r="M29" s="61" t="s">
        <v>636</v>
      </c>
      <c r="N29" s="59">
        <v>2200000</v>
      </c>
      <c r="O29" s="60" t="s">
        <v>741</v>
      </c>
    </row>
    <row r="30" spans="1:23" hidden="1" x14ac:dyDescent="0.25">
      <c r="A30" s="12">
        <f t="shared" si="0"/>
        <v>27</v>
      </c>
      <c r="B30" s="11" t="s">
        <v>737</v>
      </c>
      <c r="C30" s="11" t="s">
        <v>1395</v>
      </c>
      <c r="D30" s="63" t="s">
        <v>1406</v>
      </c>
      <c r="E30" s="11" t="s">
        <v>1407</v>
      </c>
      <c r="F30" s="11" t="s">
        <v>26</v>
      </c>
      <c r="G30" s="11" t="s">
        <v>731</v>
      </c>
      <c r="H30" s="11" t="s">
        <v>1416</v>
      </c>
      <c r="I30" s="11" t="s">
        <v>1136</v>
      </c>
      <c r="J30" s="11"/>
      <c r="K30" s="11" t="s">
        <v>1450</v>
      </c>
      <c r="L30" s="11" t="s">
        <v>636</v>
      </c>
      <c r="M30" s="11" t="s">
        <v>636</v>
      </c>
      <c r="N30" s="14">
        <v>0</v>
      </c>
      <c r="O30" s="30" t="s">
        <v>1936</v>
      </c>
    </row>
    <row r="31" spans="1:23" hidden="1" x14ac:dyDescent="0.25">
      <c r="A31" s="12">
        <f t="shared" si="0"/>
        <v>28</v>
      </c>
      <c r="B31" s="11" t="s">
        <v>737</v>
      </c>
      <c r="C31" s="11" t="s">
        <v>1396</v>
      </c>
      <c r="D31" s="63" t="s">
        <v>1185</v>
      </c>
      <c r="E31" s="11" t="s">
        <v>1408</v>
      </c>
      <c r="F31" s="11" t="s">
        <v>26</v>
      </c>
      <c r="G31" s="11" t="s">
        <v>731</v>
      </c>
      <c r="H31" s="11" t="s">
        <v>1417</v>
      </c>
      <c r="I31" s="11" t="s">
        <v>1136</v>
      </c>
      <c r="J31" s="11"/>
      <c r="K31" s="11" t="s">
        <v>1451</v>
      </c>
      <c r="L31" s="11" t="s">
        <v>636</v>
      </c>
      <c r="M31" s="11" t="s">
        <v>636</v>
      </c>
      <c r="N31" s="14">
        <v>0</v>
      </c>
      <c r="O31" s="11"/>
    </row>
    <row r="32" spans="1:23" hidden="1" x14ac:dyDescent="0.25">
      <c r="A32" s="12">
        <f t="shared" si="0"/>
        <v>29</v>
      </c>
      <c r="B32" s="11" t="s">
        <v>737</v>
      </c>
      <c r="C32" s="11" t="s">
        <v>1397</v>
      </c>
      <c r="D32" s="63" t="s">
        <v>1427</v>
      </c>
      <c r="E32" s="11" t="s">
        <v>1409</v>
      </c>
      <c r="F32" s="11" t="s">
        <v>26</v>
      </c>
      <c r="G32" s="11" t="s">
        <v>731</v>
      </c>
      <c r="H32" s="11" t="s">
        <v>1418</v>
      </c>
      <c r="I32" s="11" t="s">
        <v>1136</v>
      </c>
      <c r="J32" s="11"/>
      <c r="K32" s="11" t="s">
        <v>1452</v>
      </c>
      <c r="L32" s="11" t="s">
        <v>636</v>
      </c>
      <c r="M32" s="11" t="s">
        <v>636</v>
      </c>
      <c r="N32" s="14">
        <v>0</v>
      </c>
      <c r="O32" s="11"/>
      <c r="P32" s="159" t="s">
        <v>1859</v>
      </c>
      <c r="Q32" t="s">
        <v>1170</v>
      </c>
      <c r="R32">
        <v>115340</v>
      </c>
      <c r="S32" s="102">
        <v>39763</v>
      </c>
      <c r="T32" s="102">
        <v>43415</v>
      </c>
      <c r="U32" t="s">
        <v>1858</v>
      </c>
      <c r="W32" t="s">
        <v>1730</v>
      </c>
    </row>
    <row r="33" spans="1:48" hidden="1" x14ac:dyDescent="0.25">
      <c r="A33" s="12">
        <f t="shared" si="0"/>
        <v>30</v>
      </c>
      <c r="B33" s="11" t="s">
        <v>737</v>
      </c>
      <c r="C33" s="11" t="s">
        <v>1398</v>
      </c>
      <c r="D33" s="18" t="s">
        <v>1371</v>
      </c>
      <c r="E33" s="11" t="s">
        <v>1410</v>
      </c>
      <c r="F33" s="11" t="s">
        <v>26</v>
      </c>
      <c r="G33" s="11" t="s">
        <v>731</v>
      </c>
      <c r="H33" s="11" t="s">
        <v>636</v>
      </c>
      <c r="I33" s="11" t="s">
        <v>1136</v>
      </c>
      <c r="J33" s="11"/>
      <c r="K33" s="11" t="s">
        <v>79</v>
      </c>
      <c r="L33" s="11" t="s">
        <v>636</v>
      </c>
      <c r="M33" s="11" t="s">
        <v>636</v>
      </c>
      <c r="N33" s="14">
        <v>0</v>
      </c>
      <c r="O33" s="11"/>
    </row>
    <row r="34" spans="1:48" hidden="1" x14ac:dyDescent="0.25">
      <c r="A34" s="12">
        <f t="shared" si="0"/>
        <v>31</v>
      </c>
      <c r="B34" s="11" t="s">
        <v>737</v>
      </c>
      <c r="C34" s="11" t="s">
        <v>1399</v>
      </c>
      <c r="D34" s="63" t="s">
        <v>1339</v>
      </c>
      <c r="E34" s="11" t="s">
        <v>1411</v>
      </c>
      <c r="F34" s="11" t="s">
        <v>26</v>
      </c>
      <c r="G34" s="11" t="s">
        <v>731</v>
      </c>
      <c r="H34" s="11" t="s">
        <v>636</v>
      </c>
      <c r="I34" s="11" t="s">
        <v>1136</v>
      </c>
      <c r="J34" s="11"/>
      <c r="K34" s="11" t="s">
        <v>353</v>
      </c>
      <c r="L34" s="11" t="s">
        <v>636</v>
      </c>
      <c r="M34" s="11" t="s">
        <v>636</v>
      </c>
      <c r="N34" s="14">
        <v>0</v>
      </c>
      <c r="O34" s="11"/>
    </row>
    <row r="35" spans="1:48" hidden="1" x14ac:dyDescent="0.25">
      <c r="A35" s="12">
        <f t="shared" si="0"/>
        <v>32</v>
      </c>
      <c r="B35" s="11" t="s">
        <v>737</v>
      </c>
      <c r="C35" s="11" t="s">
        <v>1400</v>
      </c>
      <c r="D35" s="63" t="s">
        <v>1189</v>
      </c>
      <c r="E35" s="11" t="s">
        <v>1412</v>
      </c>
      <c r="F35" s="11" t="s">
        <v>26</v>
      </c>
      <c r="G35" s="11" t="s">
        <v>731</v>
      </c>
      <c r="H35" s="11" t="s">
        <v>1419</v>
      </c>
      <c r="I35" s="11" t="s">
        <v>1136</v>
      </c>
      <c r="J35" s="11"/>
      <c r="K35" s="11" t="s">
        <v>369</v>
      </c>
      <c r="L35" s="11" t="s">
        <v>636</v>
      </c>
      <c r="M35" s="11" t="s">
        <v>636</v>
      </c>
      <c r="N35" s="14">
        <v>0</v>
      </c>
      <c r="O35" s="11"/>
    </row>
    <row r="36" spans="1:48" hidden="1" x14ac:dyDescent="0.25">
      <c r="A36" s="12">
        <f t="shared" si="0"/>
        <v>33</v>
      </c>
      <c r="B36" s="11" t="s">
        <v>737</v>
      </c>
      <c r="C36" s="11" t="s">
        <v>1401</v>
      </c>
      <c r="D36" s="63" t="s">
        <v>1240</v>
      </c>
      <c r="E36" s="11" t="s">
        <v>1413</v>
      </c>
      <c r="F36" s="11" t="s">
        <v>26</v>
      </c>
      <c r="G36" s="11" t="s">
        <v>731</v>
      </c>
      <c r="H36" s="11" t="s">
        <v>1420</v>
      </c>
      <c r="I36" s="11" t="s">
        <v>1136</v>
      </c>
      <c r="J36" s="11"/>
      <c r="K36" s="11" t="s">
        <v>380</v>
      </c>
      <c r="L36" s="11" t="s">
        <v>636</v>
      </c>
      <c r="M36" s="11" t="s">
        <v>636</v>
      </c>
      <c r="N36" s="14">
        <v>0</v>
      </c>
      <c r="O36" s="11"/>
      <c r="P36" s="159" t="s">
        <v>1885</v>
      </c>
      <c r="Q36" s="177" t="s">
        <v>1884</v>
      </c>
      <c r="R36">
        <v>8907</v>
      </c>
      <c r="S36" s="102">
        <v>43609</v>
      </c>
      <c r="T36" s="102">
        <v>47262</v>
      </c>
      <c r="U36" t="s">
        <v>1924</v>
      </c>
      <c r="W36" t="s">
        <v>1755</v>
      </c>
      <c r="X36" t="s">
        <v>1923</v>
      </c>
      <c r="Y36" t="s">
        <v>1738</v>
      </c>
      <c r="Z36" t="s">
        <v>1781</v>
      </c>
      <c r="AA36" t="s">
        <v>1768</v>
      </c>
      <c r="AB36" t="s">
        <v>1781</v>
      </c>
      <c r="AC36" t="s">
        <v>1747</v>
      </c>
      <c r="AD36" t="s">
        <v>1748</v>
      </c>
    </row>
    <row r="37" spans="1:48" hidden="1" x14ac:dyDescent="0.25">
      <c r="A37" s="12">
        <f t="shared" si="0"/>
        <v>34</v>
      </c>
      <c r="B37" s="11" t="s">
        <v>737</v>
      </c>
      <c r="C37" s="11" t="s">
        <v>1402</v>
      </c>
      <c r="D37" s="63" t="s">
        <v>1190</v>
      </c>
      <c r="E37" s="11" t="s">
        <v>1414</v>
      </c>
      <c r="F37" s="11" t="s">
        <v>26</v>
      </c>
      <c r="G37" s="11" t="s">
        <v>731</v>
      </c>
      <c r="H37" s="11" t="s">
        <v>1391</v>
      </c>
      <c r="I37" s="11" t="s">
        <v>1136</v>
      </c>
      <c r="J37" s="11"/>
      <c r="K37" s="11" t="s">
        <v>1453</v>
      </c>
      <c r="L37" s="11" t="s">
        <v>636</v>
      </c>
      <c r="M37" s="11" t="s">
        <v>636</v>
      </c>
      <c r="N37" s="14">
        <v>0</v>
      </c>
      <c r="O37" s="30" t="s">
        <v>1563</v>
      </c>
      <c r="P37" s="30"/>
    </row>
    <row r="38" spans="1:48" hidden="1" x14ac:dyDescent="0.25">
      <c r="A38" s="12">
        <f t="shared" si="0"/>
        <v>35</v>
      </c>
      <c r="B38" s="11" t="s">
        <v>737</v>
      </c>
      <c r="C38" s="11" t="s">
        <v>1403</v>
      </c>
      <c r="D38" s="63" t="s">
        <v>720</v>
      </c>
      <c r="E38" s="11" t="s">
        <v>1415</v>
      </c>
      <c r="F38" s="11" t="s">
        <v>26</v>
      </c>
      <c r="G38" s="11" t="s">
        <v>1368</v>
      </c>
      <c r="H38" s="11" t="s">
        <v>1421</v>
      </c>
      <c r="I38" s="11" t="s">
        <v>1136</v>
      </c>
      <c r="J38" s="11"/>
      <c r="K38" s="11" t="s">
        <v>320</v>
      </c>
      <c r="L38" s="11" t="s">
        <v>636</v>
      </c>
      <c r="M38" s="11" t="s">
        <v>636</v>
      </c>
      <c r="N38" s="14">
        <v>30000000</v>
      </c>
      <c r="O38" s="30" t="s">
        <v>1933</v>
      </c>
    </row>
    <row r="39" spans="1:48" hidden="1" x14ac:dyDescent="0.25">
      <c r="A39" s="12">
        <f t="shared" si="0"/>
        <v>36</v>
      </c>
      <c r="B39" s="11" t="s">
        <v>737</v>
      </c>
      <c r="C39" s="11" t="s">
        <v>1404</v>
      </c>
      <c r="D39" s="63" t="s">
        <v>249</v>
      </c>
      <c r="E39" s="11" t="s">
        <v>249</v>
      </c>
      <c r="F39" s="11" t="s">
        <v>26</v>
      </c>
      <c r="G39" s="11" t="s">
        <v>1368</v>
      </c>
      <c r="H39" s="11" t="s">
        <v>636</v>
      </c>
      <c r="I39" s="11" t="s">
        <v>1136</v>
      </c>
      <c r="J39" s="11"/>
      <c r="K39" s="11" t="s">
        <v>1454</v>
      </c>
      <c r="L39" s="11" t="s">
        <v>636</v>
      </c>
      <c r="M39" s="11" t="s">
        <v>636</v>
      </c>
      <c r="N39" s="14">
        <v>0</v>
      </c>
      <c r="O39" s="11"/>
    </row>
    <row r="40" spans="1:48" hidden="1" x14ac:dyDescent="0.25">
      <c r="A40" s="12">
        <f t="shared" si="0"/>
        <v>37</v>
      </c>
      <c r="B40" s="11" t="s">
        <v>737</v>
      </c>
      <c r="C40" s="11" t="s">
        <v>1405</v>
      </c>
      <c r="D40" s="63" t="s">
        <v>1238</v>
      </c>
      <c r="E40" s="11" t="s">
        <v>1438</v>
      </c>
      <c r="F40" s="11" t="s">
        <v>26</v>
      </c>
      <c r="G40" s="11" t="s">
        <v>731</v>
      </c>
      <c r="H40" s="11" t="s">
        <v>636</v>
      </c>
      <c r="I40" s="11" t="s">
        <v>1136</v>
      </c>
      <c r="J40" s="11"/>
      <c r="K40" s="11" t="s">
        <v>1455</v>
      </c>
      <c r="L40" s="11" t="s">
        <v>636</v>
      </c>
      <c r="M40" s="11" t="s">
        <v>636</v>
      </c>
      <c r="N40" s="14">
        <v>0</v>
      </c>
      <c r="O40" s="11"/>
    </row>
    <row r="41" spans="1:48" hidden="1" x14ac:dyDescent="0.25">
      <c r="A41" s="12">
        <f t="shared" si="0"/>
        <v>38</v>
      </c>
      <c r="B41" s="11" t="s">
        <v>737</v>
      </c>
      <c r="C41" s="11"/>
      <c r="D41" s="63" t="s">
        <v>1192</v>
      </c>
      <c r="E41" s="11" t="s">
        <v>1458</v>
      </c>
      <c r="F41" s="11" t="s">
        <v>26</v>
      </c>
      <c r="G41" s="11" t="s">
        <v>731</v>
      </c>
      <c r="H41" s="11" t="s">
        <v>636</v>
      </c>
      <c r="I41" s="11" t="s">
        <v>1136</v>
      </c>
      <c r="J41" s="11"/>
      <c r="K41" s="11" t="s">
        <v>455</v>
      </c>
      <c r="L41" s="11" t="s">
        <v>636</v>
      </c>
      <c r="M41" s="11" t="s">
        <v>636</v>
      </c>
      <c r="N41" s="14">
        <v>0</v>
      </c>
      <c r="O41" s="11"/>
      <c r="P41" s="164"/>
    </row>
    <row r="42" spans="1:48" x14ac:dyDescent="0.25">
      <c r="A42" s="12">
        <f t="shared" si="0"/>
        <v>39</v>
      </c>
      <c r="B42" s="11" t="s">
        <v>1227</v>
      </c>
      <c r="C42" s="11" t="s">
        <v>1445</v>
      </c>
      <c r="D42" s="11" t="s">
        <v>720</v>
      </c>
      <c r="E42" s="11" t="s">
        <v>730</v>
      </c>
      <c r="F42" s="11" t="s">
        <v>722</v>
      </c>
      <c r="G42" s="11" t="s">
        <v>731</v>
      </c>
      <c r="H42" s="11" t="s">
        <v>732</v>
      </c>
      <c r="I42" s="11" t="s">
        <v>733</v>
      </c>
      <c r="J42" s="11"/>
      <c r="K42" s="11" t="s">
        <v>734</v>
      </c>
      <c r="L42" s="11">
        <v>219010</v>
      </c>
      <c r="M42" s="13">
        <v>43942</v>
      </c>
      <c r="N42" s="14">
        <v>310000</v>
      </c>
      <c r="O42" s="30" t="s">
        <v>1935</v>
      </c>
      <c r="P42" s="164" t="s">
        <v>1898</v>
      </c>
      <c r="Q42" t="s">
        <v>1886</v>
      </c>
      <c r="R42">
        <v>320000</v>
      </c>
      <c r="S42" s="102">
        <v>43609</v>
      </c>
      <c r="T42" s="102">
        <v>47262</v>
      </c>
      <c r="U42" t="s">
        <v>1856</v>
      </c>
      <c r="W42" t="s">
        <v>1730</v>
      </c>
      <c r="X42" t="s">
        <v>1814</v>
      </c>
      <c r="Y42" t="s">
        <v>1850</v>
      </c>
      <c r="Z42" t="s">
        <v>1738</v>
      </c>
      <c r="AA42" t="s">
        <v>1752</v>
      </c>
      <c r="AB42" t="s">
        <v>1738</v>
      </c>
      <c r="AC42" t="s">
        <v>1747</v>
      </c>
      <c r="AD42" t="s">
        <v>1748</v>
      </c>
      <c r="AE42">
        <v>1000</v>
      </c>
    </row>
    <row r="43" spans="1:48" hidden="1" x14ac:dyDescent="0.25">
      <c r="A43" s="12">
        <f t="shared" si="0"/>
        <v>40</v>
      </c>
      <c r="B43" s="11" t="s">
        <v>1227</v>
      </c>
      <c r="C43" s="11" t="s">
        <v>1301</v>
      </c>
      <c r="D43" s="11" t="s">
        <v>1228</v>
      </c>
      <c r="E43" s="11" t="s">
        <v>1256</v>
      </c>
      <c r="F43" s="11" t="s">
        <v>26</v>
      </c>
      <c r="G43" s="11" t="s">
        <v>731</v>
      </c>
      <c r="H43" s="11" t="s">
        <v>1376</v>
      </c>
      <c r="I43" s="11" t="s">
        <v>1136</v>
      </c>
      <c r="J43" s="11"/>
      <c r="K43" s="11" t="s">
        <v>43</v>
      </c>
      <c r="L43" s="11" t="s">
        <v>636</v>
      </c>
      <c r="M43" s="62">
        <v>42867</v>
      </c>
      <c r="N43" s="14">
        <v>0</v>
      </c>
      <c r="O43" s="30" t="s">
        <v>1934</v>
      </c>
      <c r="P43" s="159" t="s">
        <v>1855</v>
      </c>
      <c r="Q43" t="s">
        <v>837</v>
      </c>
      <c r="R43">
        <v>320000</v>
      </c>
      <c r="S43" s="102">
        <v>36131</v>
      </c>
      <c r="T43" s="102">
        <v>39784</v>
      </c>
      <c r="U43" t="s">
        <v>1856</v>
      </c>
      <c r="W43" t="s">
        <v>1730</v>
      </c>
      <c r="X43" t="s">
        <v>1761</v>
      </c>
      <c r="Y43" t="s">
        <v>1768</v>
      </c>
      <c r="Z43" t="s">
        <v>1738</v>
      </c>
      <c r="AA43" t="s">
        <v>1737</v>
      </c>
      <c r="AB43" t="s">
        <v>1738</v>
      </c>
      <c r="AC43" t="s">
        <v>1747</v>
      </c>
      <c r="AD43" t="s">
        <v>1748</v>
      </c>
      <c r="AE43">
        <v>4000</v>
      </c>
      <c r="AG43" s="164" t="s">
        <v>1888</v>
      </c>
      <c r="AH43" t="s">
        <v>1886</v>
      </c>
      <c r="AI43">
        <v>320000</v>
      </c>
      <c r="AJ43" s="102">
        <v>43609</v>
      </c>
      <c r="AK43" s="102">
        <v>47262</v>
      </c>
      <c r="AL43" t="s">
        <v>1887</v>
      </c>
      <c r="AN43" t="s">
        <v>1755</v>
      </c>
      <c r="AO43" t="s">
        <v>1814</v>
      </c>
      <c r="AP43" t="s">
        <v>1850</v>
      </c>
      <c r="AQ43" t="s">
        <v>1738</v>
      </c>
      <c r="AT43" t="s">
        <v>1747</v>
      </c>
      <c r="AU43" t="s">
        <v>1748</v>
      </c>
      <c r="AV43">
        <v>1000</v>
      </c>
    </row>
    <row r="44" spans="1:48" hidden="1" x14ac:dyDescent="0.25">
      <c r="A44" s="12">
        <f t="shared" si="0"/>
        <v>41</v>
      </c>
      <c r="B44" s="11" t="s">
        <v>1227</v>
      </c>
      <c r="C44" s="11" t="s">
        <v>1302</v>
      </c>
      <c r="D44" s="11" t="s">
        <v>1229</v>
      </c>
      <c r="E44" s="11" t="s">
        <v>1257</v>
      </c>
      <c r="F44" s="11" t="s">
        <v>26</v>
      </c>
      <c r="G44" s="11" t="s">
        <v>731</v>
      </c>
      <c r="H44" s="11" t="s">
        <v>1382</v>
      </c>
      <c r="I44" s="11" t="s">
        <v>1136</v>
      </c>
      <c r="J44" s="11"/>
      <c r="K44" s="11" t="s">
        <v>347</v>
      </c>
      <c r="L44" s="11" t="s">
        <v>636</v>
      </c>
      <c r="M44" s="62">
        <v>44177</v>
      </c>
      <c r="N44" s="14">
        <v>0</v>
      </c>
      <c r="O44" s="11" t="s">
        <v>1436</v>
      </c>
      <c r="P44" s="159" t="s">
        <v>1888</v>
      </c>
      <c r="Q44" t="s">
        <v>1886</v>
      </c>
      <c r="R44">
        <v>320000</v>
      </c>
      <c r="S44" s="102">
        <v>43609</v>
      </c>
      <c r="T44" s="102">
        <v>47262</v>
      </c>
      <c r="U44" t="s">
        <v>1887</v>
      </c>
      <c r="W44" t="s">
        <v>1755</v>
      </c>
      <c r="X44" t="s">
        <v>1761</v>
      </c>
      <c r="Y44" t="s">
        <v>1852</v>
      </c>
      <c r="Z44" t="s">
        <v>1738</v>
      </c>
      <c r="AC44" t="s">
        <v>1747</v>
      </c>
      <c r="AD44" t="s">
        <v>1748</v>
      </c>
      <c r="AE44">
        <v>4000</v>
      </c>
    </row>
    <row r="45" spans="1:48" hidden="1" x14ac:dyDescent="0.25">
      <c r="A45" s="12">
        <f t="shared" si="0"/>
        <v>42</v>
      </c>
      <c r="B45" s="11" t="s">
        <v>1227</v>
      </c>
      <c r="C45" s="11" t="s">
        <v>1303</v>
      </c>
      <c r="D45" s="11" t="s">
        <v>1230</v>
      </c>
      <c r="E45" s="11" t="s">
        <v>1258</v>
      </c>
      <c r="F45" s="11" t="s">
        <v>26</v>
      </c>
      <c r="G45" s="11" t="s">
        <v>731</v>
      </c>
      <c r="H45" s="11" t="s">
        <v>636</v>
      </c>
      <c r="I45" s="11" t="s">
        <v>1136</v>
      </c>
      <c r="J45" s="11"/>
      <c r="K45" s="11" t="s">
        <v>33</v>
      </c>
      <c r="L45" s="11" t="s">
        <v>636</v>
      </c>
      <c r="M45" s="12" t="s">
        <v>636</v>
      </c>
      <c r="N45" s="14">
        <v>0</v>
      </c>
      <c r="O45" s="11"/>
    </row>
    <row r="46" spans="1:48" hidden="1" x14ac:dyDescent="0.25">
      <c r="A46" s="12">
        <f t="shared" si="0"/>
        <v>43</v>
      </c>
      <c r="B46" s="11" t="s">
        <v>1227</v>
      </c>
      <c r="C46" s="11" t="s">
        <v>1304</v>
      </c>
      <c r="D46" s="11" t="s">
        <v>1230</v>
      </c>
      <c r="E46" s="11" t="s">
        <v>1259</v>
      </c>
      <c r="F46" s="11" t="s">
        <v>26</v>
      </c>
      <c r="G46" s="11" t="s">
        <v>731</v>
      </c>
      <c r="H46" s="11" t="s">
        <v>636</v>
      </c>
      <c r="I46" s="11" t="s">
        <v>1136</v>
      </c>
      <c r="J46" s="11"/>
      <c r="K46" s="11" t="s">
        <v>93</v>
      </c>
      <c r="L46" s="11" t="s">
        <v>636</v>
      </c>
      <c r="M46" s="12" t="s">
        <v>636</v>
      </c>
      <c r="N46" s="14">
        <v>0</v>
      </c>
      <c r="O46" s="11"/>
      <c r="P46" s="159" t="s">
        <v>1728</v>
      </c>
      <c r="Q46" t="s">
        <v>1754</v>
      </c>
      <c r="R46">
        <v>65000</v>
      </c>
      <c r="S46" s="102">
        <v>36131</v>
      </c>
      <c r="T46" s="102">
        <v>54393</v>
      </c>
      <c r="U46" t="s">
        <v>1763</v>
      </c>
      <c r="W46" t="s">
        <v>1755</v>
      </c>
      <c r="X46" t="s">
        <v>1761</v>
      </c>
      <c r="Y46" t="s">
        <v>1760</v>
      </c>
      <c r="Z46" t="s">
        <v>1759</v>
      </c>
      <c r="AA46" t="s">
        <v>1758</v>
      </c>
      <c r="AB46" t="s">
        <v>1757</v>
      </c>
      <c r="AC46" t="s">
        <v>1747</v>
      </c>
      <c r="AD46" t="s">
        <v>1748</v>
      </c>
      <c r="AE46">
        <v>1200</v>
      </c>
      <c r="AF46">
        <v>1366</v>
      </c>
    </row>
    <row r="47" spans="1:48" hidden="1" x14ac:dyDescent="0.25">
      <c r="A47" s="12">
        <f t="shared" si="0"/>
        <v>44</v>
      </c>
      <c r="B47" s="11" t="s">
        <v>1227</v>
      </c>
      <c r="C47" s="11" t="s">
        <v>729</v>
      </c>
      <c r="D47" s="11" t="s">
        <v>1231</v>
      </c>
      <c r="E47" s="11" t="s">
        <v>1260</v>
      </c>
      <c r="F47" s="11" t="s">
        <v>26</v>
      </c>
      <c r="G47" s="11" t="s">
        <v>731</v>
      </c>
      <c r="H47" s="11" t="s">
        <v>1385</v>
      </c>
      <c r="I47" s="11" t="s">
        <v>1136</v>
      </c>
      <c r="J47" s="11"/>
      <c r="K47" s="11" t="s">
        <v>37</v>
      </c>
      <c r="L47" s="11" t="s">
        <v>636</v>
      </c>
      <c r="M47" s="12" t="s">
        <v>636</v>
      </c>
      <c r="N47" s="14">
        <v>0</v>
      </c>
      <c r="O47" s="11"/>
    </row>
    <row r="48" spans="1:48" hidden="1" x14ac:dyDescent="0.25">
      <c r="A48" s="12">
        <f t="shared" si="0"/>
        <v>45</v>
      </c>
      <c r="B48" s="11" t="s">
        <v>1227</v>
      </c>
      <c r="C48" s="11" t="s">
        <v>1776</v>
      </c>
      <c r="D48" s="11" t="s">
        <v>1232</v>
      </c>
      <c r="E48" s="11" t="s">
        <v>1261</v>
      </c>
      <c r="F48" s="11" t="s">
        <v>26</v>
      </c>
      <c r="G48" s="11" t="s">
        <v>731</v>
      </c>
      <c r="H48" s="11" t="s">
        <v>636</v>
      </c>
      <c r="I48" s="11" t="s">
        <v>1136</v>
      </c>
      <c r="J48" s="11"/>
      <c r="K48" s="11" t="s">
        <v>1226</v>
      </c>
      <c r="L48" s="11" t="s">
        <v>636</v>
      </c>
      <c r="M48" s="12" t="s">
        <v>636</v>
      </c>
      <c r="N48" s="14">
        <v>0</v>
      </c>
      <c r="O48" s="11"/>
    </row>
    <row r="49" spans="1:65" hidden="1" x14ac:dyDescent="0.25">
      <c r="A49" s="12">
        <f t="shared" si="0"/>
        <v>46</v>
      </c>
      <c r="B49" s="11" t="s">
        <v>1227</v>
      </c>
      <c r="C49" s="11" t="s">
        <v>1303</v>
      </c>
      <c r="D49" s="11" t="s">
        <v>1233</v>
      </c>
      <c r="E49" s="11" t="s">
        <v>1262</v>
      </c>
      <c r="F49" s="11" t="s">
        <v>26</v>
      </c>
      <c r="G49" s="11" t="s">
        <v>1368</v>
      </c>
      <c r="H49" s="11" t="s">
        <v>636</v>
      </c>
      <c r="I49" s="11" t="s">
        <v>1136</v>
      </c>
      <c r="J49" s="11"/>
      <c r="K49" s="11" t="s">
        <v>72</v>
      </c>
      <c r="L49" s="11" t="s">
        <v>636</v>
      </c>
      <c r="M49" s="12" t="s">
        <v>636</v>
      </c>
      <c r="N49" s="14">
        <v>0</v>
      </c>
      <c r="O49" s="11"/>
    </row>
    <row r="50" spans="1:65" hidden="1" x14ac:dyDescent="0.25">
      <c r="A50" s="12">
        <f t="shared" si="0"/>
        <v>47</v>
      </c>
      <c r="B50" s="11" t="s">
        <v>1227</v>
      </c>
      <c r="C50" s="11" t="s">
        <v>1764</v>
      </c>
      <c r="D50" s="11" t="s">
        <v>1234</v>
      </c>
      <c r="E50" s="11" t="s">
        <v>1263</v>
      </c>
      <c r="F50" s="11" t="s">
        <v>26</v>
      </c>
      <c r="G50" s="11" t="s">
        <v>1368</v>
      </c>
      <c r="H50" s="11" t="s">
        <v>636</v>
      </c>
      <c r="I50" s="11" t="s">
        <v>1136</v>
      </c>
      <c r="J50" s="11"/>
      <c r="K50" s="11" t="s">
        <v>271</v>
      </c>
      <c r="L50" s="11" t="s">
        <v>636</v>
      </c>
      <c r="M50" s="12" t="s">
        <v>636</v>
      </c>
      <c r="N50" s="14">
        <v>0</v>
      </c>
      <c r="O50" s="11"/>
    </row>
    <row r="51" spans="1:65" hidden="1" x14ac:dyDescent="0.25">
      <c r="A51" s="12">
        <f t="shared" si="0"/>
        <v>48</v>
      </c>
      <c r="B51" s="11" t="s">
        <v>1227</v>
      </c>
      <c r="C51" s="11" t="s">
        <v>1753</v>
      </c>
      <c r="D51" s="11" t="s">
        <v>1235</v>
      </c>
      <c r="E51" s="11" t="s">
        <v>1264</v>
      </c>
      <c r="F51" s="11" t="s">
        <v>26</v>
      </c>
      <c r="G51" s="11" t="s">
        <v>1368</v>
      </c>
      <c r="H51" s="11" t="s">
        <v>636</v>
      </c>
      <c r="I51" s="11" t="s">
        <v>1136</v>
      </c>
      <c r="J51" s="11"/>
      <c r="K51" s="11" t="s">
        <v>281</v>
      </c>
      <c r="L51" s="11" t="s">
        <v>636</v>
      </c>
      <c r="M51" s="12" t="s">
        <v>636</v>
      </c>
      <c r="N51" s="14">
        <v>0</v>
      </c>
      <c r="O51" s="11"/>
      <c r="P51" s="159" t="s">
        <v>1835</v>
      </c>
      <c r="Q51" t="s">
        <v>922</v>
      </c>
      <c r="R51">
        <v>97373</v>
      </c>
      <c r="S51" s="102">
        <v>36508</v>
      </c>
      <c r="T51" s="102">
        <v>54771</v>
      </c>
      <c r="U51" t="s">
        <v>1832</v>
      </c>
      <c r="W51" t="s">
        <v>1755</v>
      </c>
      <c r="X51" t="s">
        <v>1833</v>
      </c>
      <c r="Y51" t="s">
        <v>1834</v>
      </c>
      <c r="Z51" t="s">
        <v>1809</v>
      </c>
      <c r="AA51" t="s">
        <v>1803</v>
      </c>
      <c r="AB51" t="s">
        <v>1809</v>
      </c>
      <c r="AC51" t="s">
        <v>1747</v>
      </c>
      <c r="AD51" t="s">
        <v>1748</v>
      </c>
      <c r="AE51">
        <v>1465</v>
      </c>
    </row>
    <row r="52" spans="1:65" hidden="1" x14ac:dyDescent="0.25">
      <c r="A52" s="12">
        <f t="shared" si="0"/>
        <v>49</v>
      </c>
      <c r="B52" s="11" t="s">
        <v>1227</v>
      </c>
      <c r="C52" s="11" t="s">
        <v>1753</v>
      </c>
      <c r="D52" s="11" t="s">
        <v>1236</v>
      </c>
      <c r="E52" s="11" t="s">
        <v>1265</v>
      </c>
      <c r="F52" s="11" t="s">
        <v>26</v>
      </c>
      <c r="G52" s="11" t="s">
        <v>731</v>
      </c>
      <c r="H52" s="11" t="s">
        <v>1379</v>
      </c>
      <c r="I52" s="11" t="s">
        <v>1136</v>
      </c>
      <c r="J52" s="11"/>
      <c r="K52" s="11" t="s">
        <v>261</v>
      </c>
      <c r="L52" s="11" t="s">
        <v>636</v>
      </c>
      <c r="M52" s="12" t="s">
        <v>636</v>
      </c>
      <c r="N52" s="14">
        <v>0</v>
      </c>
      <c r="O52" s="11"/>
    </row>
    <row r="53" spans="1:65" hidden="1" x14ac:dyDescent="0.25">
      <c r="A53" s="12">
        <f t="shared" si="0"/>
        <v>50</v>
      </c>
      <c r="B53" s="11" t="s">
        <v>1227</v>
      </c>
      <c r="C53" s="11" t="s">
        <v>1303</v>
      </c>
      <c r="D53" s="11" t="s">
        <v>1237</v>
      </c>
      <c r="E53" s="11" t="s">
        <v>1266</v>
      </c>
      <c r="F53" s="11" t="s">
        <v>26</v>
      </c>
      <c r="G53" s="11" t="s">
        <v>731</v>
      </c>
      <c r="H53" s="11" t="s">
        <v>636</v>
      </c>
      <c r="I53" s="11" t="s">
        <v>1136</v>
      </c>
      <c r="J53" s="11"/>
      <c r="K53" s="11" t="s">
        <v>366</v>
      </c>
      <c r="L53" s="11" t="s">
        <v>636</v>
      </c>
      <c r="M53" s="12" t="s">
        <v>636</v>
      </c>
      <c r="N53" s="14">
        <v>0</v>
      </c>
      <c r="O53" s="11"/>
      <c r="P53" s="159" t="s">
        <v>1805</v>
      </c>
      <c r="Q53" t="s">
        <v>841</v>
      </c>
      <c r="R53">
        <v>45990</v>
      </c>
      <c r="S53" s="102">
        <v>36131</v>
      </c>
      <c r="T53" s="102">
        <v>54394</v>
      </c>
      <c r="U53" t="s">
        <v>1807</v>
      </c>
      <c r="W53" t="s">
        <v>1755</v>
      </c>
      <c r="X53" t="s">
        <v>1808</v>
      </c>
      <c r="Y53" t="s">
        <v>1809</v>
      </c>
      <c r="Z53" t="s">
        <v>1811</v>
      </c>
      <c r="AA53" t="s">
        <v>1802</v>
      </c>
      <c r="AB53">
        <v>7.62</v>
      </c>
      <c r="AC53" t="s">
        <v>1747</v>
      </c>
      <c r="AD53" t="s">
        <v>1748</v>
      </c>
      <c r="AE53">
        <v>840</v>
      </c>
      <c r="AG53" s="164" t="s">
        <v>1816</v>
      </c>
      <c r="AH53" t="s">
        <v>908</v>
      </c>
      <c r="AI53">
        <v>5450</v>
      </c>
      <c r="AJ53" s="102">
        <v>36508</v>
      </c>
      <c r="AK53" s="102">
        <v>54771</v>
      </c>
      <c r="AL53" t="s">
        <v>1813</v>
      </c>
      <c r="AN53" t="s">
        <v>1755</v>
      </c>
      <c r="AO53" t="s">
        <v>1814</v>
      </c>
      <c r="AP53" t="s">
        <v>1815</v>
      </c>
      <c r="AQ53" t="s">
        <v>1811</v>
      </c>
      <c r="AR53" t="s">
        <v>1803</v>
      </c>
      <c r="AS53" t="s">
        <v>1811</v>
      </c>
      <c r="AT53" t="s">
        <v>1747</v>
      </c>
      <c r="AU53" t="s">
        <v>1748</v>
      </c>
      <c r="AV53">
        <v>82</v>
      </c>
      <c r="AX53" s="164" t="s">
        <v>1864</v>
      </c>
      <c r="AY53" t="s">
        <v>918</v>
      </c>
      <c r="AZ53">
        <v>54768</v>
      </c>
      <c r="BA53" s="102">
        <v>36508</v>
      </c>
      <c r="BB53" s="102">
        <v>54771</v>
      </c>
      <c r="BC53" t="s">
        <v>1839</v>
      </c>
      <c r="BE53" t="s">
        <v>1755</v>
      </c>
      <c r="BF53" t="s">
        <v>1814</v>
      </c>
      <c r="BG53" t="s">
        <v>1815</v>
      </c>
      <c r="BH53" t="s">
        <v>1811</v>
      </c>
      <c r="BI53" t="s">
        <v>1840</v>
      </c>
      <c r="BJ53" t="s">
        <v>1811</v>
      </c>
      <c r="BK53" t="s">
        <v>1747</v>
      </c>
      <c r="BL53" t="s">
        <v>1748</v>
      </c>
      <c r="BM53">
        <v>824</v>
      </c>
    </row>
    <row r="54" spans="1:65" hidden="1" x14ac:dyDescent="0.25">
      <c r="A54" s="12">
        <f t="shared" si="0"/>
        <v>51</v>
      </c>
      <c r="B54" s="11" t="s">
        <v>1227</v>
      </c>
      <c r="C54" s="11" t="s">
        <v>1306</v>
      </c>
      <c r="D54" s="11" t="s">
        <v>1238</v>
      </c>
      <c r="E54" s="11" t="s">
        <v>1437</v>
      </c>
      <c r="F54" s="11" t="s">
        <v>26</v>
      </c>
      <c r="G54" s="11" t="s">
        <v>731</v>
      </c>
      <c r="H54" s="11" t="s">
        <v>1375</v>
      </c>
      <c r="I54" s="11" t="s">
        <v>1136</v>
      </c>
      <c r="J54" s="11"/>
      <c r="K54" s="11" t="s">
        <v>55</v>
      </c>
      <c r="L54" s="11" t="s">
        <v>636</v>
      </c>
      <c r="M54" s="12" t="s">
        <v>636</v>
      </c>
      <c r="N54" s="14">
        <v>0</v>
      </c>
      <c r="O54" s="11"/>
      <c r="P54" s="159" t="s">
        <v>1883</v>
      </c>
      <c r="Q54" t="s">
        <v>1107</v>
      </c>
      <c r="R54">
        <v>410000</v>
      </c>
      <c r="S54" t="s">
        <v>1881</v>
      </c>
      <c r="T54" s="102">
        <v>42820</v>
      </c>
      <c r="W54" t="s">
        <v>1730</v>
      </c>
      <c r="X54" t="s">
        <v>1761</v>
      </c>
      <c r="Y54" t="s">
        <v>1737</v>
      </c>
      <c r="Z54" t="s">
        <v>1882</v>
      </c>
      <c r="AC54" t="s">
        <v>1747</v>
      </c>
      <c r="AD54" t="s">
        <v>1748</v>
      </c>
    </row>
    <row r="55" spans="1:65" hidden="1" x14ac:dyDescent="0.25">
      <c r="A55" s="12">
        <f t="shared" si="0"/>
        <v>52</v>
      </c>
      <c r="B55" s="11" t="s">
        <v>1227</v>
      </c>
      <c r="C55" s="11" t="s">
        <v>1301</v>
      </c>
      <c r="D55" s="11" t="s">
        <v>1239</v>
      </c>
      <c r="E55" s="11" t="s">
        <v>1268</v>
      </c>
      <c r="F55" s="11" t="s">
        <v>26</v>
      </c>
      <c r="G55" s="11" t="s">
        <v>731</v>
      </c>
      <c r="H55" s="11" t="s">
        <v>636</v>
      </c>
      <c r="I55" s="11" t="s">
        <v>1136</v>
      </c>
      <c r="J55" s="11"/>
      <c r="K55" s="11" t="s">
        <v>1292</v>
      </c>
      <c r="L55" s="11" t="s">
        <v>636</v>
      </c>
      <c r="M55" s="12" t="s">
        <v>636</v>
      </c>
      <c r="N55" s="14">
        <v>0</v>
      </c>
      <c r="O55" s="11"/>
      <c r="P55" s="159" t="s">
        <v>1885</v>
      </c>
      <c r="Q55" t="s">
        <v>1884</v>
      </c>
      <c r="R55">
        <v>8907</v>
      </c>
      <c r="S55" s="102">
        <v>43609</v>
      </c>
      <c r="T55" s="102">
        <v>47262</v>
      </c>
      <c r="U55" t="s">
        <v>1844</v>
      </c>
      <c r="W55" t="s">
        <v>1755</v>
      </c>
      <c r="X55" t="s">
        <v>1845</v>
      </c>
      <c r="Y55" t="s">
        <v>1802</v>
      </c>
      <c r="Z55" t="s">
        <v>1811</v>
      </c>
      <c r="AA55" t="s">
        <v>1801</v>
      </c>
      <c r="AB55" t="s">
        <v>1811</v>
      </c>
      <c r="AC55" t="s">
        <v>1747</v>
      </c>
      <c r="AD55" t="s">
        <v>1748</v>
      </c>
      <c r="AE55">
        <v>105</v>
      </c>
    </row>
    <row r="56" spans="1:65" hidden="1" x14ac:dyDescent="0.25">
      <c r="A56" s="12">
        <f t="shared" si="0"/>
        <v>53</v>
      </c>
      <c r="B56" s="11" t="s">
        <v>1227</v>
      </c>
      <c r="C56" s="11" t="s">
        <v>1753</v>
      </c>
      <c r="D56" s="11" t="s">
        <v>1240</v>
      </c>
      <c r="E56" s="11" t="s">
        <v>1269</v>
      </c>
      <c r="F56" s="11" t="s">
        <v>26</v>
      </c>
      <c r="G56" s="11" t="s">
        <v>731</v>
      </c>
      <c r="H56" s="11" t="s">
        <v>636</v>
      </c>
      <c r="I56" s="11" t="s">
        <v>1136</v>
      </c>
      <c r="J56" s="11"/>
      <c r="K56" s="11" t="s">
        <v>497</v>
      </c>
      <c r="L56" s="11" t="s">
        <v>636</v>
      </c>
      <c r="M56" s="12" t="s">
        <v>636</v>
      </c>
      <c r="N56" s="14">
        <v>0</v>
      </c>
      <c r="O56" s="11"/>
      <c r="P56" s="159" t="s">
        <v>1774</v>
      </c>
      <c r="Q56" t="s">
        <v>1771</v>
      </c>
      <c r="R56" s="166">
        <v>10950</v>
      </c>
      <c r="S56" s="102">
        <v>36131</v>
      </c>
      <c r="T56" s="102">
        <v>54393</v>
      </c>
      <c r="U56" t="s">
        <v>1743</v>
      </c>
      <c r="W56" t="s">
        <v>1755</v>
      </c>
      <c r="X56" t="s">
        <v>1772</v>
      </c>
      <c r="Y56" t="s">
        <v>1738</v>
      </c>
      <c r="Z56" t="s">
        <v>1773</v>
      </c>
      <c r="AA56" t="s">
        <v>1768</v>
      </c>
      <c r="AB56" t="s">
        <v>1773</v>
      </c>
      <c r="AC56" t="s">
        <v>1747</v>
      </c>
      <c r="AD56" t="s">
        <v>1748</v>
      </c>
      <c r="AE56">
        <v>200</v>
      </c>
      <c r="AG56" s="164" t="s">
        <v>1890</v>
      </c>
      <c r="AH56" t="s">
        <v>1889</v>
      </c>
      <c r="AI56">
        <v>96000</v>
      </c>
      <c r="AJ56" s="102">
        <v>43609</v>
      </c>
      <c r="AK56" s="102">
        <v>47262</v>
      </c>
      <c r="AL56" t="s">
        <v>1861</v>
      </c>
      <c r="AN56" t="s">
        <v>1755</v>
      </c>
      <c r="AO56" t="s">
        <v>1862</v>
      </c>
      <c r="AP56" t="s">
        <v>1737</v>
      </c>
      <c r="AQ56" t="s">
        <v>1757</v>
      </c>
      <c r="AT56" t="s">
        <v>1747</v>
      </c>
      <c r="AU56" t="s">
        <v>1748</v>
      </c>
    </row>
    <row r="57" spans="1:65" hidden="1" x14ac:dyDescent="0.25">
      <c r="A57" s="12">
        <f t="shared" si="0"/>
        <v>54</v>
      </c>
      <c r="B57" s="11" t="s">
        <v>1227</v>
      </c>
      <c r="C57" s="11" t="s">
        <v>1749</v>
      </c>
      <c r="D57" s="11" t="s">
        <v>1427</v>
      </c>
      <c r="E57" s="11" t="s">
        <v>1270</v>
      </c>
      <c r="F57" s="11" t="s">
        <v>26</v>
      </c>
      <c r="G57" s="11" t="s">
        <v>731</v>
      </c>
      <c r="H57" s="11" t="s">
        <v>1418</v>
      </c>
      <c r="I57" s="11" t="s">
        <v>1136</v>
      </c>
      <c r="J57" s="11"/>
      <c r="K57" s="11" t="s">
        <v>463</v>
      </c>
      <c r="L57" s="11" t="s">
        <v>636</v>
      </c>
      <c r="M57" s="12" t="s">
        <v>636</v>
      </c>
      <c r="N57" s="14">
        <v>0</v>
      </c>
      <c r="O57" s="11"/>
      <c r="P57" s="159" t="s">
        <v>1880</v>
      </c>
      <c r="Q57" t="s">
        <v>1878</v>
      </c>
      <c r="R57" s="173">
        <v>128025</v>
      </c>
      <c r="S57" s="102">
        <v>43609</v>
      </c>
      <c r="T57" s="102">
        <v>47262</v>
      </c>
      <c r="U57" t="s">
        <v>1879</v>
      </c>
      <c r="W57" t="s">
        <v>1755</v>
      </c>
      <c r="X57" t="s">
        <v>1751</v>
      </c>
      <c r="Y57" t="s">
        <v>1752</v>
      </c>
      <c r="Z57" t="s">
        <v>1738</v>
      </c>
      <c r="AC57" t="s">
        <v>1747</v>
      </c>
      <c r="AD57" t="s">
        <v>1748</v>
      </c>
      <c r="AE57">
        <v>2338</v>
      </c>
      <c r="AG57" s="164" t="s">
        <v>1843</v>
      </c>
      <c r="AH57" t="s">
        <v>1817</v>
      </c>
      <c r="AI57">
        <v>611</v>
      </c>
      <c r="AJ57" s="102">
        <v>40148</v>
      </c>
      <c r="AK57" s="102">
        <v>43799</v>
      </c>
      <c r="AL57" t="s">
        <v>1847</v>
      </c>
      <c r="AN57" t="s">
        <v>1730</v>
      </c>
      <c r="AX57" s="164" t="s">
        <v>1885</v>
      </c>
      <c r="AY57" t="s">
        <v>1884</v>
      </c>
      <c r="AZ57">
        <v>8907</v>
      </c>
      <c r="BA57" s="102">
        <v>43609</v>
      </c>
      <c r="BB57" s="102">
        <v>47262</v>
      </c>
      <c r="BC57" t="s">
        <v>1844</v>
      </c>
      <c r="BE57" t="s">
        <v>1755</v>
      </c>
      <c r="BF57" t="s">
        <v>1842</v>
      </c>
      <c r="BG57" t="s">
        <v>1802</v>
      </c>
      <c r="BH57" t="s">
        <v>1811</v>
      </c>
      <c r="BI57" t="s">
        <v>1801</v>
      </c>
      <c r="BJ57" t="s">
        <v>1811</v>
      </c>
      <c r="BK57" t="s">
        <v>1747</v>
      </c>
      <c r="BL57" t="s">
        <v>1748</v>
      </c>
      <c r="BM57">
        <v>29</v>
      </c>
    </row>
    <row r="58" spans="1:65" hidden="1" x14ac:dyDescent="0.25">
      <c r="A58" s="167">
        <f t="shared" si="0"/>
        <v>55</v>
      </c>
      <c r="B58" s="168" t="s">
        <v>1227</v>
      </c>
      <c r="C58" s="168" t="s">
        <v>1305</v>
      </c>
      <c r="D58" s="168" t="s">
        <v>1189</v>
      </c>
      <c r="E58" s="168" t="s">
        <v>1271</v>
      </c>
      <c r="F58" s="168" t="s">
        <v>26</v>
      </c>
      <c r="G58" s="168" t="s">
        <v>731</v>
      </c>
      <c r="H58" s="168" t="s">
        <v>1439</v>
      </c>
      <c r="I58" s="168" t="s">
        <v>1136</v>
      </c>
      <c r="J58" s="168"/>
      <c r="K58" s="168" t="s">
        <v>29</v>
      </c>
      <c r="L58" s="168" t="s">
        <v>636</v>
      </c>
      <c r="M58" s="167" t="s">
        <v>636</v>
      </c>
      <c r="N58" s="169">
        <v>0</v>
      </c>
      <c r="O58" s="168"/>
      <c r="P58" s="172" t="s">
        <v>1742</v>
      </c>
      <c r="Q58" s="170" t="s">
        <v>755</v>
      </c>
      <c r="R58" s="171">
        <v>122520</v>
      </c>
      <c r="S58" s="102">
        <v>34996</v>
      </c>
      <c r="T58" s="102">
        <v>44128</v>
      </c>
      <c r="U58" t="s">
        <v>1744</v>
      </c>
      <c r="W58" t="s">
        <v>1730</v>
      </c>
      <c r="X58" t="s">
        <v>1735</v>
      </c>
      <c r="Y58" t="s">
        <v>1737</v>
      </c>
      <c r="Z58" t="s">
        <v>1738</v>
      </c>
      <c r="AC58" t="s">
        <v>1740</v>
      </c>
      <c r="AD58" t="s">
        <v>1741</v>
      </c>
    </row>
    <row r="59" spans="1:65" hidden="1" x14ac:dyDescent="0.25">
      <c r="A59" s="12">
        <f t="shared" si="0"/>
        <v>56</v>
      </c>
      <c r="B59" s="11" t="s">
        <v>1227</v>
      </c>
      <c r="C59" s="11" t="s">
        <v>1753</v>
      </c>
      <c r="D59" s="11" t="s">
        <v>1241</v>
      </c>
      <c r="E59" s="11" t="s">
        <v>1784</v>
      </c>
      <c r="F59" s="11" t="s">
        <v>26</v>
      </c>
      <c r="G59" s="11" t="s">
        <v>731</v>
      </c>
      <c r="H59" s="11" t="s">
        <v>636</v>
      </c>
      <c r="I59" s="11" t="s">
        <v>1136</v>
      </c>
      <c r="J59" s="11"/>
      <c r="K59" s="11" t="s">
        <v>102</v>
      </c>
      <c r="L59" s="11" t="s">
        <v>636</v>
      </c>
      <c r="M59" s="12" t="s">
        <v>636</v>
      </c>
      <c r="N59" s="14">
        <v>0</v>
      </c>
      <c r="O59" s="11" t="s">
        <v>1440</v>
      </c>
      <c r="P59" s="159"/>
    </row>
    <row r="60" spans="1:65" hidden="1" x14ac:dyDescent="0.25">
      <c r="A60" s="12">
        <f t="shared" si="0"/>
        <v>57</v>
      </c>
      <c r="B60" s="11" t="s">
        <v>1227</v>
      </c>
      <c r="C60" s="11" t="s">
        <v>1753</v>
      </c>
      <c r="D60" s="11" t="s">
        <v>739</v>
      </c>
      <c r="E60" s="11" t="s">
        <v>1273</v>
      </c>
      <c r="F60" s="11" t="s">
        <v>26</v>
      </c>
      <c r="G60" s="11" t="s">
        <v>731</v>
      </c>
      <c r="H60" s="11" t="s">
        <v>636</v>
      </c>
      <c r="I60" s="11" t="s">
        <v>1136</v>
      </c>
      <c r="J60" s="11"/>
      <c r="K60" s="11" t="s">
        <v>282</v>
      </c>
      <c r="L60" s="11" t="s">
        <v>636</v>
      </c>
      <c r="M60" s="12" t="s">
        <v>636</v>
      </c>
      <c r="N60" s="14">
        <v>0</v>
      </c>
      <c r="O60" s="11"/>
      <c r="P60" s="175" t="s">
        <v>1865</v>
      </c>
      <c r="Q60" s="157" t="s">
        <v>839</v>
      </c>
      <c r="R60">
        <v>98550</v>
      </c>
      <c r="S60" s="102">
        <v>36131</v>
      </c>
      <c r="T60" s="102">
        <v>54394</v>
      </c>
      <c r="U60" t="s">
        <v>1866</v>
      </c>
      <c r="W60" t="s">
        <v>1755</v>
      </c>
      <c r="X60" t="s">
        <v>1814</v>
      </c>
      <c r="Y60" t="s">
        <v>1738</v>
      </c>
      <c r="Z60" t="s">
        <v>1757</v>
      </c>
      <c r="AC60" t="s">
        <v>1747</v>
      </c>
      <c r="AD60" t="s">
        <v>1748</v>
      </c>
      <c r="AE60">
        <v>1800</v>
      </c>
    </row>
    <row r="61" spans="1:65" hidden="1" x14ac:dyDescent="0.25">
      <c r="A61" s="12">
        <f t="shared" si="0"/>
        <v>58</v>
      </c>
      <c r="B61" s="11" t="s">
        <v>1227</v>
      </c>
      <c r="C61" s="11" t="s">
        <v>1783</v>
      </c>
      <c r="D61" s="11" t="s">
        <v>1242</v>
      </c>
      <c r="E61" s="11" t="s">
        <v>1274</v>
      </c>
      <c r="F61" s="11" t="s">
        <v>26</v>
      </c>
      <c r="G61" s="11" t="s">
        <v>731</v>
      </c>
      <c r="H61" s="11" t="s">
        <v>636</v>
      </c>
      <c r="I61" s="11" t="s">
        <v>1136</v>
      </c>
      <c r="J61" s="11"/>
      <c r="K61" s="11" t="s">
        <v>1293</v>
      </c>
      <c r="L61" s="11" t="s">
        <v>636</v>
      </c>
      <c r="M61" s="12" t="s">
        <v>636</v>
      </c>
      <c r="N61" s="14">
        <v>0</v>
      </c>
      <c r="O61" s="11"/>
    </row>
    <row r="62" spans="1:65" hidden="1" x14ac:dyDescent="0.25">
      <c r="A62" s="12">
        <f t="shared" si="0"/>
        <v>59</v>
      </c>
      <c r="B62" s="11" t="s">
        <v>1227</v>
      </c>
      <c r="C62" s="11" t="s">
        <v>1301</v>
      </c>
      <c r="D62" s="11" t="s">
        <v>1190</v>
      </c>
      <c r="E62" s="11" t="s">
        <v>1275</v>
      </c>
      <c r="F62" s="11" t="s">
        <v>26</v>
      </c>
      <c r="G62" s="11" t="s">
        <v>731</v>
      </c>
      <c r="H62" s="11" t="s">
        <v>1374</v>
      </c>
      <c r="I62" s="11" t="s">
        <v>1136</v>
      </c>
      <c r="J62" s="11"/>
      <c r="K62" s="11" t="s">
        <v>328</v>
      </c>
      <c r="L62" s="11" t="s">
        <v>636</v>
      </c>
      <c r="M62" s="12" t="s">
        <v>636</v>
      </c>
      <c r="N62" s="14">
        <v>0</v>
      </c>
      <c r="O62" s="11"/>
      <c r="P62" s="159" t="s">
        <v>1868</v>
      </c>
      <c r="Q62" t="s">
        <v>1867</v>
      </c>
      <c r="R62">
        <v>278000</v>
      </c>
      <c r="S62" s="102">
        <v>43608</v>
      </c>
      <c r="T62" s="102">
        <v>47262</v>
      </c>
      <c r="U62" t="s">
        <v>1869</v>
      </c>
      <c r="W62" t="s">
        <v>1755</v>
      </c>
      <c r="X62" t="s">
        <v>1848</v>
      </c>
      <c r="Y62" t="s">
        <v>1849</v>
      </c>
      <c r="Z62" t="s">
        <v>1850</v>
      </c>
      <c r="AC62" t="s">
        <v>1747</v>
      </c>
      <c r="AD62" t="s">
        <v>1748</v>
      </c>
      <c r="AE62">
        <v>3046</v>
      </c>
    </row>
    <row r="63" spans="1:65" hidden="1" x14ac:dyDescent="0.25">
      <c r="A63" s="12">
        <f t="shared" si="0"/>
        <v>60</v>
      </c>
      <c r="B63" s="11" t="s">
        <v>1227</v>
      </c>
      <c r="C63" s="11" t="s">
        <v>1301</v>
      </c>
      <c r="D63" s="11" t="s">
        <v>1191</v>
      </c>
      <c r="E63" s="11" t="s">
        <v>1276</v>
      </c>
      <c r="F63" s="11" t="s">
        <v>26</v>
      </c>
      <c r="G63" s="11" t="s">
        <v>731</v>
      </c>
      <c r="H63" s="11" t="s">
        <v>636</v>
      </c>
      <c r="I63" s="11" t="s">
        <v>1136</v>
      </c>
      <c r="J63" s="11"/>
      <c r="K63" s="11" t="s">
        <v>265</v>
      </c>
      <c r="L63" s="11" t="s">
        <v>636</v>
      </c>
      <c r="M63" s="12" t="s">
        <v>636</v>
      </c>
      <c r="N63" s="14">
        <v>0</v>
      </c>
      <c r="O63" s="11"/>
    </row>
    <row r="64" spans="1:65" hidden="1" x14ac:dyDescent="0.25">
      <c r="A64" s="12">
        <f t="shared" si="0"/>
        <v>61</v>
      </c>
      <c r="B64" s="11" t="s">
        <v>1227</v>
      </c>
      <c r="C64" s="11" t="s">
        <v>1305</v>
      </c>
      <c r="D64" s="11" t="s">
        <v>1243</v>
      </c>
      <c r="E64" s="11" t="s">
        <v>1277</v>
      </c>
      <c r="F64" s="11" t="s">
        <v>26</v>
      </c>
      <c r="G64" s="11" t="s">
        <v>731</v>
      </c>
      <c r="H64" s="11" t="s">
        <v>1373</v>
      </c>
      <c r="I64" s="11" t="s">
        <v>1136</v>
      </c>
      <c r="J64" s="11"/>
      <c r="K64" s="11" t="s">
        <v>371</v>
      </c>
      <c r="L64" s="11" t="s">
        <v>636</v>
      </c>
      <c r="M64" s="12" t="s">
        <v>636</v>
      </c>
      <c r="N64" s="14">
        <v>0</v>
      </c>
      <c r="O64" s="11"/>
    </row>
    <row r="65" spans="1:82" hidden="1" x14ac:dyDescent="0.25">
      <c r="A65" s="12">
        <f t="shared" si="0"/>
        <v>62</v>
      </c>
      <c r="B65" s="11" t="s">
        <v>1227</v>
      </c>
      <c r="C65" s="11" t="s">
        <v>1749</v>
      </c>
      <c r="D65" s="11" t="s">
        <v>1244</v>
      </c>
      <c r="E65" s="11" t="s">
        <v>1278</v>
      </c>
      <c r="F65" s="11" t="s">
        <v>26</v>
      </c>
      <c r="G65" s="11" t="s">
        <v>731</v>
      </c>
      <c r="H65" s="11" t="s">
        <v>1378</v>
      </c>
      <c r="I65" s="11" t="s">
        <v>1136</v>
      </c>
      <c r="J65" s="11"/>
      <c r="K65" s="11" t="s">
        <v>301</v>
      </c>
      <c r="L65" s="11" t="s">
        <v>636</v>
      </c>
      <c r="M65" s="12" t="s">
        <v>636</v>
      </c>
      <c r="N65" s="14">
        <v>0</v>
      </c>
      <c r="O65" s="11"/>
    </row>
    <row r="66" spans="1:82" hidden="1" x14ac:dyDescent="0.25">
      <c r="A66" s="12">
        <f t="shared" si="0"/>
        <v>63</v>
      </c>
      <c r="B66" s="11" t="s">
        <v>1227</v>
      </c>
      <c r="C66" s="11" t="s">
        <v>1764</v>
      </c>
      <c r="D66" s="11" t="s">
        <v>1245</v>
      </c>
      <c r="E66" s="11" t="s">
        <v>1279</v>
      </c>
      <c r="F66" s="11" t="s">
        <v>26</v>
      </c>
      <c r="G66" s="11" t="s">
        <v>731</v>
      </c>
      <c r="H66" s="11" t="s">
        <v>1384</v>
      </c>
      <c r="I66" s="11" t="s">
        <v>1136</v>
      </c>
      <c r="J66" s="11"/>
      <c r="K66" s="11" t="s">
        <v>423</v>
      </c>
      <c r="L66" s="11" t="s">
        <v>636</v>
      </c>
      <c r="M66" s="12" t="s">
        <v>636</v>
      </c>
      <c r="N66" s="14">
        <v>0</v>
      </c>
      <c r="O66" s="11"/>
      <c r="P66" s="159" t="s">
        <v>1770</v>
      </c>
      <c r="Q66" t="s">
        <v>1765</v>
      </c>
      <c r="R66">
        <v>65700</v>
      </c>
      <c r="S66" s="102">
        <v>36131</v>
      </c>
      <c r="T66" s="102">
        <v>54393</v>
      </c>
      <c r="U66" t="s">
        <v>1766</v>
      </c>
      <c r="W66" t="s">
        <v>1755</v>
      </c>
      <c r="X66" t="s">
        <v>1767</v>
      </c>
      <c r="Y66" t="s">
        <v>1769</v>
      </c>
      <c r="Z66" t="s">
        <v>1757</v>
      </c>
      <c r="AA66" t="s">
        <v>1768</v>
      </c>
      <c r="AB66" t="s">
        <v>1757</v>
      </c>
      <c r="AC66" t="s">
        <v>1740</v>
      </c>
      <c r="AD66" t="s">
        <v>1748</v>
      </c>
      <c r="AE66">
        <v>1200</v>
      </c>
    </row>
    <row r="67" spans="1:82" hidden="1" x14ac:dyDescent="0.25">
      <c r="A67" s="12">
        <f t="shared" si="0"/>
        <v>64</v>
      </c>
      <c r="B67" s="11" t="s">
        <v>1227</v>
      </c>
      <c r="C67" s="11" t="s">
        <v>1753</v>
      </c>
      <c r="D67" s="11" t="s">
        <v>1246</v>
      </c>
      <c r="E67" s="11" t="s">
        <v>1280</v>
      </c>
      <c r="F67" s="11" t="s">
        <v>26</v>
      </c>
      <c r="G67" s="11" t="s">
        <v>731</v>
      </c>
      <c r="H67" s="11" t="s">
        <v>636</v>
      </c>
      <c r="I67" s="11" t="s">
        <v>1136</v>
      </c>
      <c r="J67" s="11"/>
      <c r="K67" s="11" t="s">
        <v>218</v>
      </c>
      <c r="L67" s="11" t="s">
        <v>636</v>
      </c>
      <c r="M67" s="12" t="s">
        <v>636</v>
      </c>
      <c r="N67" s="14">
        <v>0</v>
      </c>
      <c r="O67" s="11"/>
      <c r="P67" s="159" t="s">
        <v>1897</v>
      </c>
      <c r="Q67">
        <v>824877</v>
      </c>
      <c r="R67">
        <v>283222</v>
      </c>
      <c r="S67" s="102">
        <v>44020</v>
      </c>
      <c r="T67" s="102">
        <v>40148</v>
      </c>
      <c r="U67" t="s">
        <v>1806</v>
      </c>
      <c r="W67" t="s">
        <v>1755</v>
      </c>
      <c r="X67" t="s">
        <v>1800</v>
      </c>
      <c r="Y67" t="s">
        <v>1801</v>
      </c>
      <c r="Z67" t="s">
        <v>1802</v>
      </c>
      <c r="AA67" t="s">
        <v>1803</v>
      </c>
      <c r="AB67" t="s">
        <v>1802</v>
      </c>
      <c r="AC67" t="s">
        <v>1747</v>
      </c>
      <c r="AD67" t="s">
        <v>1804</v>
      </c>
      <c r="AE67" t="s">
        <v>1895</v>
      </c>
    </row>
    <row r="68" spans="1:82" hidden="1" x14ac:dyDescent="0.25">
      <c r="A68" s="12">
        <f t="shared" si="0"/>
        <v>65</v>
      </c>
      <c r="B68" s="11" t="s">
        <v>1227</v>
      </c>
      <c r="C68" s="11" t="s">
        <v>1764</v>
      </c>
      <c r="D68" s="11" t="s">
        <v>1777</v>
      </c>
      <c r="E68" s="11" t="s">
        <v>1281</v>
      </c>
      <c r="F68" s="11" t="s">
        <v>26</v>
      </c>
      <c r="G68" s="11" t="s">
        <v>1368</v>
      </c>
      <c r="H68" s="11" t="s">
        <v>1383</v>
      </c>
      <c r="I68" s="11" t="s">
        <v>1136</v>
      </c>
      <c r="J68" s="11"/>
      <c r="K68" s="11" t="s">
        <v>219</v>
      </c>
      <c r="L68" s="11" t="s">
        <v>636</v>
      </c>
      <c r="M68" s="12" t="s">
        <v>636</v>
      </c>
      <c r="N68" s="14">
        <v>0</v>
      </c>
      <c r="O68" s="11"/>
      <c r="P68" s="159" t="s">
        <v>1805</v>
      </c>
      <c r="Q68" t="s">
        <v>1799</v>
      </c>
      <c r="R68">
        <v>283222</v>
      </c>
      <c r="S68" s="102">
        <v>36496</v>
      </c>
      <c r="T68" s="102">
        <v>40148</v>
      </c>
      <c r="U68" t="s">
        <v>1806</v>
      </c>
      <c r="W68" t="s">
        <v>1730</v>
      </c>
      <c r="X68" t="s">
        <v>1800</v>
      </c>
      <c r="Y68" t="s">
        <v>1801</v>
      </c>
      <c r="Z68" t="s">
        <v>1802</v>
      </c>
      <c r="AA68" t="s">
        <v>1803</v>
      </c>
      <c r="AB68" t="s">
        <v>1802</v>
      </c>
      <c r="AC68" t="s">
        <v>1747</v>
      </c>
      <c r="AD68" t="s">
        <v>1896</v>
      </c>
      <c r="AE68">
        <v>2586</v>
      </c>
    </row>
    <row r="69" spans="1:82" hidden="1" x14ac:dyDescent="0.25">
      <c r="A69" s="12">
        <f t="shared" si="0"/>
        <v>66</v>
      </c>
      <c r="B69" s="11" t="s">
        <v>1227</v>
      </c>
      <c r="C69" s="11" t="s">
        <v>1775</v>
      </c>
      <c r="D69" s="11" t="s">
        <v>249</v>
      </c>
      <c r="E69" s="11" t="s">
        <v>1282</v>
      </c>
      <c r="F69" s="11" t="s">
        <v>26</v>
      </c>
      <c r="G69" s="11" t="s">
        <v>731</v>
      </c>
      <c r="H69" s="11" t="s">
        <v>636</v>
      </c>
      <c r="I69" s="11" t="s">
        <v>1136</v>
      </c>
      <c r="J69" s="11"/>
      <c r="K69" s="11" t="s">
        <v>126</v>
      </c>
      <c r="L69" s="11" t="s">
        <v>636</v>
      </c>
      <c r="M69" s="12" t="s">
        <v>636</v>
      </c>
      <c r="N69" s="14">
        <v>0</v>
      </c>
      <c r="O69" s="11"/>
      <c r="P69" s="159"/>
    </row>
    <row r="70" spans="1:82" hidden="1" x14ac:dyDescent="0.25">
      <c r="A70" s="12">
        <f t="shared" ref="A70:A85" si="1">A69+1</f>
        <v>67</v>
      </c>
      <c r="B70" s="11" t="s">
        <v>1227</v>
      </c>
      <c r="C70" s="11" t="s">
        <v>1776</v>
      </c>
      <c r="D70" s="11" t="s">
        <v>249</v>
      </c>
      <c r="E70" s="11" t="s">
        <v>1283</v>
      </c>
      <c r="F70" s="11" t="s">
        <v>26</v>
      </c>
      <c r="G70" s="11" t="s">
        <v>731</v>
      </c>
      <c r="H70" s="11" t="s">
        <v>636</v>
      </c>
      <c r="I70" s="11" t="s">
        <v>1136</v>
      </c>
      <c r="J70" s="11"/>
      <c r="K70" s="11" t="s">
        <v>220</v>
      </c>
      <c r="L70" s="11" t="s">
        <v>636</v>
      </c>
      <c r="M70" s="12" t="s">
        <v>636</v>
      </c>
      <c r="N70" s="14">
        <v>0</v>
      </c>
      <c r="O70" s="11"/>
    </row>
    <row r="71" spans="1:82" hidden="1" x14ac:dyDescent="0.25">
      <c r="A71" s="12">
        <f t="shared" si="1"/>
        <v>68</v>
      </c>
      <c r="B71" s="11" t="s">
        <v>1227</v>
      </c>
      <c r="C71" s="11" t="s">
        <v>1749</v>
      </c>
      <c r="D71" s="11" t="s">
        <v>1247</v>
      </c>
      <c r="E71" s="11" t="s">
        <v>1284</v>
      </c>
      <c r="F71" s="11" t="s">
        <v>26</v>
      </c>
      <c r="G71" s="11" t="s">
        <v>731</v>
      </c>
      <c r="H71" s="11" t="s">
        <v>636</v>
      </c>
      <c r="I71" s="11" t="s">
        <v>1136</v>
      </c>
      <c r="J71" s="11"/>
      <c r="K71" s="11" t="s">
        <v>221</v>
      </c>
      <c r="L71" s="11" t="s">
        <v>636</v>
      </c>
      <c r="M71" s="12" t="s">
        <v>636</v>
      </c>
      <c r="N71" s="14">
        <v>0</v>
      </c>
      <c r="O71" s="30" t="s">
        <v>1827</v>
      </c>
      <c r="P71" s="164" t="s">
        <v>1770</v>
      </c>
      <c r="Q71" t="s">
        <v>1828</v>
      </c>
      <c r="R71">
        <v>82950</v>
      </c>
      <c r="S71" s="102">
        <v>36508</v>
      </c>
      <c r="T71" s="102">
        <v>54770</v>
      </c>
      <c r="U71" t="s">
        <v>1863</v>
      </c>
      <c r="W71" t="s">
        <v>1755</v>
      </c>
      <c r="X71" t="s">
        <v>1829</v>
      </c>
      <c r="Y71" t="s">
        <v>1801</v>
      </c>
      <c r="Z71" t="s">
        <v>1809</v>
      </c>
      <c r="AA71" t="s">
        <v>1815</v>
      </c>
      <c r="AB71" t="s">
        <v>1809</v>
      </c>
      <c r="AC71" t="s">
        <v>1747</v>
      </c>
      <c r="AD71" t="s">
        <v>1748</v>
      </c>
      <c r="AE71">
        <v>1248</v>
      </c>
    </row>
    <row r="72" spans="1:82" hidden="1" x14ac:dyDescent="0.25">
      <c r="A72" s="12">
        <f t="shared" si="1"/>
        <v>69</v>
      </c>
      <c r="B72" s="11" t="s">
        <v>1227</v>
      </c>
      <c r="C72" s="11" t="s">
        <v>1441</v>
      </c>
      <c r="D72" s="11" t="s">
        <v>1248</v>
      </c>
      <c r="E72" s="11" t="s">
        <v>1285</v>
      </c>
      <c r="F72" s="11" t="s">
        <v>26</v>
      </c>
      <c r="G72" s="11" t="s">
        <v>1368</v>
      </c>
      <c r="H72" s="11" t="s">
        <v>636</v>
      </c>
      <c r="I72" s="11" t="s">
        <v>1136</v>
      </c>
      <c r="J72" s="11"/>
      <c r="K72" s="11" t="s">
        <v>222</v>
      </c>
      <c r="L72" s="11" t="s">
        <v>636</v>
      </c>
      <c r="M72" s="12" t="s">
        <v>636</v>
      </c>
      <c r="N72" s="14">
        <v>0</v>
      </c>
      <c r="O72" s="11"/>
      <c r="P72" s="159" t="s">
        <v>1821</v>
      </c>
      <c r="Q72" t="s">
        <v>910</v>
      </c>
      <c r="R72">
        <v>8308</v>
      </c>
      <c r="S72" s="102">
        <v>36508</v>
      </c>
      <c r="T72" s="102">
        <v>54770</v>
      </c>
      <c r="U72" t="s">
        <v>1818</v>
      </c>
      <c r="W72" t="s">
        <v>1755</v>
      </c>
      <c r="X72" t="s">
        <v>1819</v>
      </c>
      <c r="Y72" t="s">
        <v>1801</v>
      </c>
      <c r="Z72" t="s">
        <v>1820</v>
      </c>
      <c r="AA72" t="s">
        <v>1815</v>
      </c>
      <c r="AB72" t="s">
        <v>1820</v>
      </c>
      <c r="AC72" t="s">
        <v>1747</v>
      </c>
      <c r="AD72" t="s">
        <v>1748</v>
      </c>
      <c r="AE72">
        <v>125</v>
      </c>
    </row>
    <row r="73" spans="1:82" hidden="1" x14ac:dyDescent="0.25">
      <c r="A73" s="12">
        <f t="shared" si="1"/>
        <v>70</v>
      </c>
      <c r="B73" s="11" t="s">
        <v>1227</v>
      </c>
      <c r="C73" s="11" t="s">
        <v>1301</v>
      </c>
      <c r="D73" s="11" t="s">
        <v>1249</v>
      </c>
      <c r="E73" s="11" t="s">
        <v>1286</v>
      </c>
      <c r="F73" s="11" t="s">
        <v>26</v>
      </c>
      <c r="G73" s="11" t="s">
        <v>731</v>
      </c>
      <c r="H73" s="11" t="s">
        <v>1380</v>
      </c>
      <c r="I73" s="11" t="s">
        <v>1136</v>
      </c>
      <c r="J73" s="11"/>
      <c r="K73" s="11" t="s">
        <v>226</v>
      </c>
      <c r="L73" s="11" t="s">
        <v>636</v>
      </c>
      <c r="M73" s="12" t="s">
        <v>636</v>
      </c>
      <c r="N73" s="14">
        <v>0</v>
      </c>
      <c r="O73" s="11"/>
      <c r="P73" s="159" t="s">
        <v>1826</v>
      </c>
      <c r="Q73" t="s">
        <v>912</v>
      </c>
      <c r="R73">
        <v>4320</v>
      </c>
      <c r="S73" s="102">
        <v>36508</v>
      </c>
      <c r="T73" s="102">
        <v>54770</v>
      </c>
      <c r="U73" t="s">
        <v>1822</v>
      </c>
      <c r="W73" t="s">
        <v>1755</v>
      </c>
      <c r="X73" t="s">
        <v>1823</v>
      </c>
      <c r="Y73" t="s">
        <v>1824</v>
      </c>
      <c r="Z73" t="s">
        <v>1809</v>
      </c>
      <c r="AA73" t="s">
        <v>1825</v>
      </c>
      <c r="AB73" t="s">
        <v>1809</v>
      </c>
      <c r="AC73" t="s">
        <v>1740</v>
      </c>
      <c r="AD73" t="s">
        <v>1748</v>
      </c>
      <c r="AE73">
        <v>65</v>
      </c>
    </row>
    <row r="74" spans="1:82" hidden="1" x14ac:dyDescent="0.25">
      <c r="A74" s="12">
        <f t="shared" si="1"/>
        <v>71</v>
      </c>
      <c r="B74" s="11" t="s">
        <v>1227</v>
      </c>
      <c r="C74" s="11" t="s">
        <v>1301</v>
      </c>
      <c r="D74" s="11" t="s">
        <v>1250</v>
      </c>
      <c r="E74" s="11"/>
      <c r="F74" s="11" t="s">
        <v>26</v>
      </c>
      <c r="G74" s="11" t="s">
        <v>731</v>
      </c>
      <c r="H74" s="11" t="s">
        <v>636</v>
      </c>
      <c r="I74" s="11" t="s">
        <v>1136</v>
      </c>
      <c r="J74" s="11"/>
      <c r="K74" s="11" t="s">
        <v>202</v>
      </c>
      <c r="L74" s="11" t="s">
        <v>636</v>
      </c>
      <c r="M74" s="12" t="s">
        <v>636</v>
      </c>
      <c r="N74" s="14">
        <v>0</v>
      </c>
      <c r="O74" s="11"/>
    </row>
    <row r="75" spans="1:82" hidden="1" x14ac:dyDescent="0.25">
      <c r="A75" s="12">
        <f t="shared" si="1"/>
        <v>72</v>
      </c>
      <c r="B75" s="11" t="s">
        <v>1227</v>
      </c>
      <c r="C75" s="11" t="s">
        <v>1749</v>
      </c>
      <c r="D75" s="11" t="s">
        <v>1251</v>
      </c>
      <c r="E75" s="11" t="s">
        <v>1287</v>
      </c>
      <c r="F75" s="11" t="s">
        <v>26</v>
      </c>
      <c r="G75" s="11" t="s">
        <v>731</v>
      </c>
      <c r="H75" s="11" t="s">
        <v>1381</v>
      </c>
      <c r="I75" s="11" t="s">
        <v>1136</v>
      </c>
      <c r="J75" s="11"/>
      <c r="K75" s="11" t="s">
        <v>263</v>
      </c>
      <c r="L75" s="11" t="s">
        <v>636</v>
      </c>
      <c r="M75" s="12" t="s">
        <v>636</v>
      </c>
      <c r="N75" s="14">
        <v>0</v>
      </c>
      <c r="O75" s="11"/>
    </row>
    <row r="76" spans="1:82" hidden="1" x14ac:dyDescent="0.25">
      <c r="A76" s="12">
        <f t="shared" si="1"/>
        <v>73</v>
      </c>
      <c r="B76" s="11" t="s">
        <v>1227</v>
      </c>
      <c r="C76" s="11" t="s">
        <v>1307</v>
      </c>
      <c r="D76" s="11" t="s">
        <v>1252</v>
      </c>
      <c r="E76" s="11" t="s">
        <v>1288</v>
      </c>
      <c r="F76" s="11" t="s">
        <v>26</v>
      </c>
      <c r="G76" s="11" t="s">
        <v>731</v>
      </c>
      <c r="H76" s="11" t="s">
        <v>1393</v>
      </c>
      <c r="I76" s="11" t="s">
        <v>1136</v>
      </c>
      <c r="J76" s="11"/>
      <c r="K76" s="11" t="s">
        <v>1294</v>
      </c>
      <c r="L76" s="11" t="s">
        <v>636</v>
      </c>
      <c r="M76" s="12" t="s">
        <v>636</v>
      </c>
      <c r="N76" s="14">
        <v>0</v>
      </c>
      <c r="O76" s="11"/>
      <c r="P76" s="159" t="s">
        <v>1831</v>
      </c>
      <c r="Q76" t="s">
        <v>1830</v>
      </c>
      <c r="R76">
        <v>2060</v>
      </c>
      <c r="S76" s="102">
        <v>36508</v>
      </c>
      <c r="T76" s="102">
        <v>54770</v>
      </c>
      <c r="U76" t="s">
        <v>1822</v>
      </c>
      <c r="W76" t="s">
        <v>1755</v>
      </c>
      <c r="AE76">
        <v>31</v>
      </c>
    </row>
    <row r="77" spans="1:82" hidden="1" x14ac:dyDescent="0.25">
      <c r="A77" s="12">
        <f t="shared" si="1"/>
        <v>74</v>
      </c>
      <c r="B77" s="11" t="s">
        <v>1227</v>
      </c>
      <c r="C77" s="11" t="s">
        <v>1764</v>
      </c>
      <c r="D77" s="11" t="s">
        <v>1253</v>
      </c>
      <c r="E77" s="11" t="s">
        <v>1442</v>
      </c>
      <c r="F77" s="11" t="s">
        <v>26</v>
      </c>
      <c r="G77" s="11" t="s">
        <v>1368</v>
      </c>
      <c r="H77" s="11" t="s">
        <v>636</v>
      </c>
      <c r="I77" s="11" t="s">
        <v>1136</v>
      </c>
      <c r="J77" s="11"/>
      <c r="K77" s="11" t="s">
        <v>1295</v>
      </c>
      <c r="L77" s="11" t="s">
        <v>636</v>
      </c>
      <c r="M77" s="11" t="s">
        <v>636</v>
      </c>
      <c r="N77" s="14">
        <v>0</v>
      </c>
      <c r="O77" s="11"/>
    </row>
    <row r="78" spans="1:82" hidden="1" x14ac:dyDescent="0.25">
      <c r="A78" s="12">
        <f t="shared" si="1"/>
        <v>75</v>
      </c>
      <c r="B78" s="11" t="s">
        <v>1227</v>
      </c>
      <c r="C78" s="11" t="s">
        <v>1749</v>
      </c>
      <c r="D78" s="11" t="s">
        <v>1254</v>
      </c>
      <c r="E78" s="11" t="s">
        <v>1289</v>
      </c>
      <c r="F78" s="11" t="s">
        <v>26</v>
      </c>
      <c r="G78" s="11" t="s">
        <v>731</v>
      </c>
      <c r="H78" s="11" t="s">
        <v>636</v>
      </c>
      <c r="I78" s="11" t="s">
        <v>1136</v>
      </c>
      <c r="J78" s="11"/>
      <c r="K78" s="11" t="s">
        <v>1296</v>
      </c>
      <c r="L78" s="11" t="s">
        <v>636</v>
      </c>
      <c r="M78" s="11" t="s">
        <v>636</v>
      </c>
      <c r="N78" s="14">
        <v>0</v>
      </c>
      <c r="O78" s="11"/>
      <c r="P78" s="159" t="s">
        <v>1782</v>
      </c>
      <c r="Q78" s="157" t="s">
        <v>1779</v>
      </c>
      <c r="R78" s="166">
        <v>50000</v>
      </c>
      <c r="S78" s="102">
        <v>36131</v>
      </c>
      <c r="T78" s="102">
        <v>54393</v>
      </c>
      <c r="W78" t="s">
        <v>1755</v>
      </c>
      <c r="X78" t="s">
        <v>1780</v>
      </c>
      <c r="Y78" t="s">
        <v>1738</v>
      </c>
      <c r="Z78" t="s">
        <v>1781</v>
      </c>
      <c r="AA78" t="s">
        <v>1768</v>
      </c>
      <c r="AB78" t="s">
        <v>1781</v>
      </c>
      <c r="AC78" t="s">
        <v>1747</v>
      </c>
      <c r="AD78" t="s">
        <v>1748</v>
      </c>
      <c r="AE78">
        <v>1800</v>
      </c>
    </row>
    <row r="79" spans="1:82" hidden="1" x14ac:dyDescent="0.25">
      <c r="A79" s="12">
        <f t="shared" si="1"/>
        <v>76</v>
      </c>
      <c r="B79" s="11" t="s">
        <v>1227</v>
      </c>
      <c r="C79" s="11" t="s">
        <v>1303</v>
      </c>
      <c r="D79" s="11" t="s">
        <v>1255</v>
      </c>
      <c r="E79" s="11" t="s">
        <v>1290</v>
      </c>
      <c r="F79" s="11" t="s">
        <v>26</v>
      </c>
      <c r="G79" s="11" t="s">
        <v>731</v>
      </c>
      <c r="H79" s="11" t="s">
        <v>636</v>
      </c>
      <c r="I79" s="11" t="s">
        <v>1136</v>
      </c>
      <c r="J79" s="11"/>
      <c r="K79" s="11" t="s">
        <v>1297</v>
      </c>
      <c r="L79" s="11" t="s">
        <v>636</v>
      </c>
      <c r="M79" s="11" t="s">
        <v>636</v>
      </c>
      <c r="N79" s="14">
        <v>0</v>
      </c>
      <c r="O79" s="11"/>
      <c r="P79" s="159" t="s">
        <v>1837</v>
      </c>
      <c r="Q79" t="s">
        <v>1836</v>
      </c>
      <c r="R79">
        <v>43800</v>
      </c>
      <c r="S79" s="102">
        <v>36500</v>
      </c>
      <c r="T79" s="102">
        <v>54763</v>
      </c>
      <c r="U79" t="s">
        <v>1807</v>
      </c>
      <c r="W79" t="s">
        <v>1755</v>
      </c>
    </row>
    <row r="80" spans="1:82" hidden="1" x14ac:dyDescent="0.25">
      <c r="A80" s="160">
        <f t="shared" si="1"/>
        <v>77</v>
      </c>
      <c r="B80" s="67" t="s">
        <v>1369</v>
      </c>
      <c r="C80" s="67" t="s">
        <v>1303</v>
      </c>
      <c r="D80" s="67" t="s">
        <v>1185</v>
      </c>
      <c r="E80" s="67" t="s">
        <v>1267</v>
      </c>
      <c r="F80" s="67" t="s">
        <v>26</v>
      </c>
      <c r="G80" s="67" t="s">
        <v>731</v>
      </c>
      <c r="H80" s="67" t="s">
        <v>1386</v>
      </c>
      <c r="I80" s="67" t="s">
        <v>1136</v>
      </c>
      <c r="J80" s="67"/>
      <c r="K80" s="67" t="s">
        <v>1291</v>
      </c>
      <c r="L80" s="67" t="s">
        <v>636</v>
      </c>
      <c r="M80" s="160" t="s">
        <v>636</v>
      </c>
      <c r="N80" s="161">
        <v>0</v>
      </c>
      <c r="O80" s="67"/>
      <c r="P80" s="162" t="s">
        <v>1877</v>
      </c>
      <c r="Q80" s="163" t="s">
        <v>1875</v>
      </c>
      <c r="R80" s="163">
        <v>140000</v>
      </c>
      <c r="S80" s="176">
        <v>43609</v>
      </c>
      <c r="T80" s="176">
        <v>47262</v>
      </c>
      <c r="U80" s="163" t="s">
        <v>1876</v>
      </c>
      <c r="V80" s="164"/>
      <c r="W80" t="s">
        <v>1755</v>
      </c>
      <c r="X80">
        <v>150</v>
      </c>
      <c r="Y80" t="s">
        <v>1745</v>
      </c>
      <c r="Z80" t="s">
        <v>1746</v>
      </c>
      <c r="AC80" t="s">
        <v>1747</v>
      </c>
      <c r="AD80" t="s">
        <v>1748</v>
      </c>
      <c r="AE80">
        <v>2557</v>
      </c>
      <c r="AG80" s="164" t="s">
        <v>1874</v>
      </c>
      <c r="AH80" t="s">
        <v>1872</v>
      </c>
      <c r="AI80">
        <v>27000</v>
      </c>
      <c r="AJ80" s="102">
        <v>43609</v>
      </c>
      <c r="AK80" s="102">
        <v>47262</v>
      </c>
      <c r="AL80" t="s">
        <v>1873</v>
      </c>
      <c r="AN80" t="s">
        <v>1755</v>
      </c>
      <c r="AO80" t="s">
        <v>1851</v>
      </c>
      <c r="AP80" t="s">
        <v>1850</v>
      </c>
      <c r="AQ80" t="s">
        <v>1852</v>
      </c>
      <c r="AT80" t="s">
        <v>1747</v>
      </c>
      <c r="AU80" t="s">
        <v>1748</v>
      </c>
      <c r="AV80">
        <v>493</v>
      </c>
      <c r="AX80" s="164" t="s">
        <v>1860</v>
      </c>
      <c r="AY80" t="s">
        <v>1059</v>
      </c>
      <c r="AZ80">
        <v>300000</v>
      </c>
      <c r="BA80" s="102">
        <v>40054</v>
      </c>
      <c r="BB80" s="102">
        <v>43706</v>
      </c>
      <c r="BE80" t="s">
        <v>1730</v>
      </c>
      <c r="BF80" t="s">
        <v>1851</v>
      </c>
      <c r="BG80" t="s">
        <v>1758</v>
      </c>
      <c r="BH80" t="s">
        <v>1852</v>
      </c>
      <c r="BK80" t="s">
        <v>1747</v>
      </c>
      <c r="BL80" t="s">
        <v>1748</v>
      </c>
      <c r="BM80">
        <v>2740</v>
      </c>
      <c r="BO80" s="164" t="s">
        <v>1902</v>
      </c>
      <c r="BP80" t="s">
        <v>1901</v>
      </c>
      <c r="BQ80">
        <v>181000</v>
      </c>
      <c r="BR80" s="102">
        <v>45027</v>
      </c>
      <c r="BS80" s="102">
        <v>48819</v>
      </c>
      <c r="BV80" t="s">
        <v>1755</v>
      </c>
      <c r="BW80" t="s">
        <v>1851</v>
      </c>
      <c r="BX80" t="s">
        <v>1850</v>
      </c>
      <c r="BY80" t="s">
        <v>1854</v>
      </c>
      <c r="CB80" t="s">
        <v>1747</v>
      </c>
      <c r="CC80" t="s">
        <v>1748</v>
      </c>
      <c r="CD80" t="s">
        <v>1900</v>
      </c>
    </row>
    <row r="81" spans="1:67" hidden="1" x14ac:dyDescent="0.25">
      <c r="A81" s="12">
        <f t="shared" si="1"/>
        <v>78</v>
      </c>
      <c r="B81" s="11" t="s">
        <v>1369</v>
      </c>
      <c r="C81" s="11" t="s">
        <v>1306</v>
      </c>
      <c r="D81" s="11" t="s">
        <v>1192</v>
      </c>
      <c r="E81" s="11" t="s">
        <v>1272</v>
      </c>
      <c r="F81" s="11" t="s">
        <v>26</v>
      </c>
      <c r="G81" s="11" t="s">
        <v>731</v>
      </c>
      <c r="H81" s="11" t="s">
        <v>636</v>
      </c>
      <c r="I81" s="11" t="s">
        <v>1136</v>
      </c>
      <c r="J81" s="11"/>
      <c r="K81" s="11" t="s">
        <v>179</v>
      </c>
      <c r="L81" s="11" t="s">
        <v>636</v>
      </c>
      <c r="M81" s="12" t="s">
        <v>636</v>
      </c>
      <c r="N81" s="14">
        <v>0</v>
      </c>
      <c r="O81" s="11"/>
      <c r="P81" s="162" t="s">
        <v>1727</v>
      </c>
      <c r="Q81" s="163" t="s">
        <v>1137</v>
      </c>
      <c r="BO81" s="164"/>
    </row>
    <row r="82" spans="1:67" hidden="1" x14ac:dyDescent="0.25">
      <c r="A82" s="12">
        <f t="shared" si="1"/>
        <v>79</v>
      </c>
      <c r="B82" s="11" t="s">
        <v>1369</v>
      </c>
      <c r="C82" s="11" t="s">
        <v>1370</v>
      </c>
      <c r="D82" s="11" t="s">
        <v>1371</v>
      </c>
      <c r="E82" s="11" t="s">
        <v>1370</v>
      </c>
      <c r="F82" s="11" t="s">
        <v>26</v>
      </c>
      <c r="G82" s="11" t="s">
        <v>731</v>
      </c>
      <c r="H82" s="11" t="s">
        <v>636</v>
      </c>
      <c r="I82" s="11" t="s">
        <v>1136</v>
      </c>
      <c r="J82" s="11"/>
      <c r="K82" s="11" t="s">
        <v>66</v>
      </c>
      <c r="L82" s="11" t="s">
        <v>636</v>
      </c>
      <c r="M82" s="11" t="s">
        <v>636</v>
      </c>
      <c r="N82" s="14">
        <v>0</v>
      </c>
      <c r="O82" s="30" t="s">
        <v>1936</v>
      </c>
    </row>
    <row r="83" spans="1:67" hidden="1" x14ac:dyDescent="0.25">
      <c r="A83" s="12">
        <f t="shared" si="1"/>
        <v>80</v>
      </c>
      <c r="B83" s="11" t="s">
        <v>1314</v>
      </c>
      <c r="C83" s="11" t="s">
        <v>1321</v>
      </c>
      <c r="D83" s="11" t="s">
        <v>1339</v>
      </c>
      <c r="E83" s="11" t="s">
        <v>1349</v>
      </c>
      <c r="F83" s="11" t="s">
        <v>26</v>
      </c>
      <c r="G83" s="11" t="s">
        <v>731</v>
      </c>
      <c r="H83" s="11" t="s">
        <v>636</v>
      </c>
      <c r="I83" s="11" t="s">
        <v>1136</v>
      </c>
      <c r="J83" s="11"/>
      <c r="K83" s="11" t="s">
        <v>462</v>
      </c>
      <c r="L83" s="11" t="s">
        <v>636</v>
      </c>
      <c r="M83" s="11" t="s">
        <v>636</v>
      </c>
      <c r="N83" s="14">
        <v>0</v>
      </c>
      <c r="O83" s="11"/>
    </row>
    <row r="84" spans="1:67" hidden="1" x14ac:dyDescent="0.25">
      <c r="A84" s="12">
        <f t="shared" si="1"/>
        <v>81</v>
      </c>
      <c r="B84" s="11" t="s">
        <v>1314</v>
      </c>
      <c r="C84" s="11" t="s">
        <v>1328</v>
      </c>
      <c r="D84" s="11" t="s">
        <v>1237</v>
      </c>
      <c r="E84" s="11" t="s">
        <v>1357</v>
      </c>
      <c r="F84" s="11" t="s">
        <v>26</v>
      </c>
      <c r="G84" s="11" t="s">
        <v>1368</v>
      </c>
      <c r="H84" s="11" t="s">
        <v>1394</v>
      </c>
      <c r="I84" s="11" t="s">
        <v>1136</v>
      </c>
      <c r="J84" s="11"/>
      <c r="K84" s="11" t="s">
        <v>1456</v>
      </c>
      <c r="L84" s="11" t="s">
        <v>636</v>
      </c>
      <c r="M84" s="11" t="s">
        <v>636</v>
      </c>
      <c r="N84" s="14">
        <v>0</v>
      </c>
      <c r="O84" s="11"/>
    </row>
    <row r="85" spans="1:67" hidden="1" x14ac:dyDescent="0.25">
      <c r="A85" s="12">
        <f t="shared" si="1"/>
        <v>82</v>
      </c>
      <c r="B85" s="157" t="s">
        <v>737</v>
      </c>
      <c r="D85" s="157" t="s">
        <v>1255</v>
      </c>
      <c r="F85" s="157" t="s">
        <v>26</v>
      </c>
      <c r="I85" s="11" t="s">
        <v>1136</v>
      </c>
      <c r="AG85" s="164"/>
    </row>
  </sheetData>
  <autoFilter ref="A3:CE85">
    <filterColumn colId="10">
      <filters>
        <filter val="CV-INM-01"/>
        <filter val="CV-INM-02"/>
        <filter val="CV-INM-03"/>
      </filters>
    </filterColumn>
  </autoFilter>
  <mergeCells count="4">
    <mergeCell ref="Y2:AB2"/>
    <mergeCell ref="AP2:AS2"/>
    <mergeCell ref="BG2:BJ2"/>
    <mergeCell ref="BX2:CA2"/>
  </mergeCells>
  <conditionalFormatting sqref="E1:E1048576">
    <cfRule type="duplicateValues" dxfId="16" priority="1"/>
  </conditionalFormatting>
  <hyperlinks>
    <hyperlink ref="O29" r:id="rId1"/>
    <hyperlink ref="O24" r:id="rId2"/>
    <hyperlink ref="O37" r:id="rId3"/>
    <hyperlink ref="P58" r:id="rId4"/>
    <hyperlink ref="P46" r:id="rId5"/>
    <hyperlink ref="P66" r:id="rId6"/>
    <hyperlink ref="P56" r:id="rId7"/>
    <hyperlink ref="P78" r:id="rId8"/>
    <hyperlink ref="P53" r:id="rId9"/>
    <hyperlink ref="AG53" r:id="rId10"/>
    <hyperlink ref="P72" r:id="rId11"/>
    <hyperlink ref="P73" r:id="rId12"/>
    <hyperlink ref="O71" r:id="rId13"/>
    <hyperlink ref="P71" r:id="rId14"/>
    <hyperlink ref="P76" r:id="rId15"/>
    <hyperlink ref="P51" r:id="rId16"/>
    <hyperlink ref="P79" r:id="rId17"/>
    <hyperlink ref="AG57" r:id="rId18"/>
    <hyperlink ref="P43" r:id="rId19"/>
    <hyperlink ref="AX80" r:id="rId20"/>
    <hyperlink ref="AX53" r:id="rId21"/>
    <hyperlink ref="P60" r:id="rId22"/>
    <hyperlink ref="P62" r:id="rId23"/>
    <hyperlink ref="AG80" r:id="rId24"/>
    <hyperlink ref="P81" r:id="rId25"/>
    <hyperlink ref="P80" r:id="rId26"/>
    <hyperlink ref="P57" r:id="rId27"/>
    <hyperlink ref="P54" r:id="rId28"/>
    <hyperlink ref="P55" r:id="rId29"/>
    <hyperlink ref="AX57" r:id="rId30"/>
    <hyperlink ref="P44" r:id="rId31"/>
    <hyperlink ref="AG43" r:id="rId32"/>
    <hyperlink ref="AG56" r:id="rId33"/>
    <hyperlink ref="P67" r:id="rId34"/>
    <hyperlink ref="P42" r:id="rId35"/>
    <hyperlink ref="BO80" r:id="rId36"/>
    <hyperlink ref="P32" r:id="rId37"/>
    <hyperlink ref="P68" r:id="rId38"/>
    <hyperlink ref="P36" r:id="rId39"/>
    <hyperlink ref="O38" r:id="rId40"/>
    <hyperlink ref="O43" r:id="rId41"/>
    <hyperlink ref="O42" r:id="rId42"/>
    <hyperlink ref="O82" r:id="rId43"/>
    <hyperlink ref="O30" r:id="rId44"/>
  </hyperlinks>
  <pageMargins left="0.7" right="0.7" top="0.75" bottom="0.75" header="0.3" footer="0.3"/>
  <drawing r:id="rId45"/>
  <legacyDrawing r:id="rId46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43"/>
  <sheetViews>
    <sheetView workbookViewId="0"/>
  </sheetViews>
  <sheetFormatPr baseColWidth="10" defaultRowHeight="15" x14ac:dyDescent="0.25"/>
  <cols>
    <col min="1" max="2" width="22.5703125" bestFit="1" customWidth="1"/>
    <col min="3" max="3" width="22" customWidth="1"/>
    <col min="4" max="4" width="24.5703125" customWidth="1"/>
    <col min="6" max="6" width="13.140625" customWidth="1"/>
  </cols>
  <sheetData>
    <row r="1" spans="1:8" ht="26.25" x14ac:dyDescent="0.4">
      <c r="A1" s="54"/>
      <c r="B1" s="54"/>
      <c r="C1" s="54"/>
      <c r="D1" s="55"/>
      <c r="E1" s="54"/>
      <c r="F1" s="54"/>
      <c r="G1" s="54"/>
    </row>
    <row r="2" spans="1:8" ht="26.25" x14ac:dyDescent="0.4">
      <c r="A2" s="54"/>
      <c r="B2" s="54"/>
      <c r="C2" s="54"/>
      <c r="D2" s="55"/>
      <c r="E2" s="54"/>
      <c r="F2" s="54"/>
      <c r="G2" s="54"/>
    </row>
    <row r="3" spans="1:8" x14ac:dyDescent="0.25">
      <c r="A3" s="84" t="s">
        <v>1730</v>
      </c>
      <c r="B3" s="84" t="s">
        <v>1925</v>
      </c>
      <c r="C3" s="84" t="s">
        <v>1870</v>
      </c>
      <c r="D3" s="84" t="s">
        <v>1871</v>
      </c>
      <c r="E3" s="84" t="s">
        <v>1891</v>
      </c>
      <c r="F3" s="84" t="s">
        <v>712</v>
      </c>
      <c r="G3" s="84" t="s">
        <v>1893</v>
      </c>
      <c r="H3" s="84" t="s">
        <v>1927</v>
      </c>
    </row>
    <row r="4" spans="1:8" x14ac:dyDescent="0.25">
      <c r="A4" s="84" t="s">
        <v>1799</v>
      </c>
      <c r="B4" s="179">
        <v>824877</v>
      </c>
      <c r="C4" s="178">
        <v>44497</v>
      </c>
      <c r="D4" s="178">
        <v>48149</v>
      </c>
      <c r="E4" s="84">
        <v>1</v>
      </c>
      <c r="F4" s="84" t="s">
        <v>249</v>
      </c>
      <c r="G4" s="84" t="s">
        <v>1755</v>
      </c>
      <c r="H4" s="84">
        <v>1</v>
      </c>
    </row>
    <row r="5" spans="1:8" x14ac:dyDescent="0.25">
      <c r="A5" s="84" t="s">
        <v>1107</v>
      </c>
      <c r="B5" s="84"/>
      <c r="C5" t="s">
        <v>1881</v>
      </c>
      <c r="D5" s="102">
        <v>42820</v>
      </c>
      <c r="E5" s="84">
        <v>1</v>
      </c>
      <c r="F5" s="84" t="s">
        <v>1928</v>
      </c>
      <c r="G5" s="84" t="s">
        <v>1730</v>
      </c>
      <c r="H5" s="84">
        <v>2</v>
      </c>
    </row>
    <row r="6" spans="1:8" x14ac:dyDescent="0.25">
      <c r="A6" s="84" t="s">
        <v>837</v>
      </c>
      <c r="B6" s="179" t="s">
        <v>1886</v>
      </c>
      <c r="C6" s="178">
        <v>43609</v>
      </c>
      <c r="D6" s="178">
        <v>47262</v>
      </c>
      <c r="E6" s="84" t="s">
        <v>1929</v>
      </c>
      <c r="F6" s="84" t="s">
        <v>1899</v>
      </c>
      <c r="G6" s="84" t="s">
        <v>1755</v>
      </c>
      <c r="H6" s="84">
        <v>4</v>
      </c>
    </row>
    <row r="7" spans="1:8" x14ac:dyDescent="0.25">
      <c r="A7" s="84" t="s">
        <v>1135</v>
      </c>
      <c r="B7" s="179" t="s">
        <v>1867</v>
      </c>
      <c r="C7" s="178">
        <v>43609</v>
      </c>
      <c r="D7" s="178">
        <v>47262</v>
      </c>
      <c r="E7" s="84">
        <v>1</v>
      </c>
      <c r="F7" s="84" t="s">
        <v>1190</v>
      </c>
      <c r="G7" s="84" t="s">
        <v>1755</v>
      </c>
      <c r="H7" s="84">
        <v>5</v>
      </c>
    </row>
    <row r="8" spans="1:8" x14ac:dyDescent="0.25">
      <c r="A8" s="84" t="s">
        <v>1841</v>
      </c>
      <c r="B8" s="179" t="s">
        <v>1884</v>
      </c>
      <c r="C8" s="178">
        <v>43609</v>
      </c>
      <c r="D8" s="178">
        <v>47262</v>
      </c>
      <c r="E8" s="84">
        <v>1</v>
      </c>
      <c r="F8" s="84" t="s">
        <v>1894</v>
      </c>
      <c r="G8" s="84" t="s">
        <v>1755</v>
      </c>
      <c r="H8" s="84">
        <v>6</v>
      </c>
    </row>
    <row r="9" spans="1:8" x14ac:dyDescent="0.25">
      <c r="A9" s="84"/>
      <c r="B9" s="84" t="s">
        <v>1836</v>
      </c>
      <c r="C9" s="178">
        <v>36500</v>
      </c>
      <c r="D9" s="178">
        <v>54763</v>
      </c>
      <c r="E9" s="84">
        <v>1</v>
      </c>
      <c r="F9" s="84" t="s">
        <v>1255</v>
      </c>
      <c r="G9" s="84" t="s">
        <v>1755</v>
      </c>
      <c r="H9" s="84">
        <v>7</v>
      </c>
    </row>
    <row r="10" spans="1:8" x14ac:dyDescent="0.25">
      <c r="A10" s="84"/>
      <c r="B10" s="84" t="s">
        <v>922</v>
      </c>
      <c r="C10" s="178">
        <v>36508</v>
      </c>
      <c r="D10" s="178">
        <v>54771</v>
      </c>
      <c r="E10" s="84">
        <v>1</v>
      </c>
      <c r="F10" s="84" t="s">
        <v>1917</v>
      </c>
      <c r="G10" s="84" t="s">
        <v>1755</v>
      </c>
      <c r="H10" s="84">
        <v>8</v>
      </c>
    </row>
    <row r="11" spans="1:8" x14ac:dyDescent="0.25">
      <c r="A11" s="84"/>
      <c r="B11" s="84" t="s">
        <v>1830</v>
      </c>
      <c r="C11" s="178">
        <v>36508</v>
      </c>
      <c r="D11" s="178">
        <v>54770</v>
      </c>
      <c r="E11" s="84">
        <v>1</v>
      </c>
      <c r="F11" s="84" t="s">
        <v>1911</v>
      </c>
      <c r="G11" s="84" t="s">
        <v>1755</v>
      </c>
      <c r="H11" s="84">
        <v>9</v>
      </c>
    </row>
    <row r="12" spans="1:8" x14ac:dyDescent="0.25">
      <c r="A12" s="84"/>
      <c r="B12" s="84" t="s">
        <v>1828</v>
      </c>
      <c r="C12" s="178">
        <v>36508</v>
      </c>
      <c r="D12" s="178">
        <v>54770</v>
      </c>
      <c r="E12" s="84">
        <v>1</v>
      </c>
      <c r="F12" s="84" t="s">
        <v>249</v>
      </c>
      <c r="G12" s="84" t="s">
        <v>1755</v>
      </c>
      <c r="H12" s="84">
        <v>10</v>
      </c>
    </row>
    <row r="13" spans="1:8" x14ac:dyDescent="0.25">
      <c r="A13" s="84"/>
      <c r="B13" s="84" t="s">
        <v>912</v>
      </c>
      <c r="C13" s="178">
        <v>36508</v>
      </c>
      <c r="D13" s="178">
        <v>54770</v>
      </c>
      <c r="E13" s="84">
        <v>1</v>
      </c>
      <c r="F13" s="84" t="s">
        <v>1249</v>
      </c>
      <c r="G13" s="84" t="s">
        <v>1755</v>
      </c>
      <c r="H13" s="84">
        <v>11</v>
      </c>
    </row>
    <row r="14" spans="1:8" x14ac:dyDescent="0.25">
      <c r="A14" s="84"/>
      <c r="B14" s="84" t="s">
        <v>910</v>
      </c>
      <c r="C14" s="178">
        <v>36508</v>
      </c>
      <c r="D14" s="178">
        <v>54770</v>
      </c>
      <c r="E14" s="84">
        <v>1</v>
      </c>
      <c r="F14" s="84" t="s">
        <v>1921</v>
      </c>
      <c r="G14" s="84" t="s">
        <v>1755</v>
      </c>
      <c r="H14" s="84">
        <v>12</v>
      </c>
    </row>
    <row r="15" spans="1:8" x14ac:dyDescent="0.25">
      <c r="A15" s="84"/>
      <c r="B15" s="84" t="s">
        <v>841</v>
      </c>
      <c r="C15" s="178">
        <v>36131</v>
      </c>
      <c r="D15" s="178">
        <v>54394</v>
      </c>
      <c r="E15" s="84">
        <v>1</v>
      </c>
      <c r="F15" s="84" t="s">
        <v>1237</v>
      </c>
      <c r="G15" s="84" t="s">
        <v>1755</v>
      </c>
      <c r="H15" s="84">
        <v>13</v>
      </c>
    </row>
    <row r="16" spans="1:8" x14ac:dyDescent="0.25">
      <c r="A16" s="84"/>
      <c r="B16" s="84" t="s">
        <v>918</v>
      </c>
      <c r="C16" s="178">
        <v>36508</v>
      </c>
      <c r="D16" s="178">
        <v>54771</v>
      </c>
      <c r="E16" s="84">
        <v>1</v>
      </c>
      <c r="F16" s="84" t="s">
        <v>1237</v>
      </c>
      <c r="G16" s="84" t="s">
        <v>1755</v>
      </c>
      <c r="H16" s="84">
        <v>13</v>
      </c>
    </row>
    <row r="17" spans="1:8" x14ac:dyDescent="0.25">
      <c r="A17" s="84"/>
      <c r="B17" s="84" t="s">
        <v>908</v>
      </c>
      <c r="C17" s="178">
        <v>36508</v>
      </c>
      <c r="D17" s="178">
        <v>54771</v>
      </c>
      <c r="E17" s="84">
        <v>1</v>
      </c>
      <c r="F17" s="84" t="s">
        <v>1919</v>
      </c>
      <c r="G17" s="84" t="s">
        <v>1755</v>
      </c>
      <c r="H17" s="84">
        <v>13</v>
      </c>
    </row>
    <row r="18" spans="1:8" x14ac:dyDescent="0.25">
      <c r="A18" s="84" t="s">
        <v>839</v>
      </c>
      <c r="B18" s="84"/>
      <c r="C18" s="178">
        <v>36131</v>
      </c>
      <c r="D18" s="178">
        <v>54394</v>
      </c>
      <c r="E18" s="84">
        <v>1</v>
      </c>
      <c r="F18" s="84" t="s">
        <v>1908</v>
      </c>
      <c r="G18" s="84" t="s">
        <v>1755</v>
      </c>
      <c r="H18" s="84">
        <v>14</v>
      </c>
    </row>
    <row r="19" spans="1:8" x14ac:dyDescent="0.25">
      <c r="A19" s="84"/>
      <c r="B19" s="84" t="s">
        <v>1779</v>
      </c>
      <c r="C19" s="178">
        <v>36131</v>
      </c>
      <c r="D19" s="178">
        <v>54393</v>
      </c>
      <c r="E19" s="84">
        <v>1</v>
      </c>
      <c r="F19" s="84" t="s">
        <v>1909</v>
      </c>
      <c r="G19" s="84" t="s">
        <v>1755</v>
      </c>
      <c r="H19" s="84">
        <v>15</v>
      </c>
    </row>
    <row r="20" spans="1:8" x14ac:dyDescent="0.25">
      <c r="A20" s="84" t="s">
        <v>1032</v>
      </c>
      <c r="B20" s="179" t="s">
        <v>1889</v>
      </c>
      <c r="C20" s="178">
        <v>43609</v>
      </c>
      <c r="D20" s="178">
        <v>47262</v>
      </c>
      <c r="E20" s="84">
        <v>1</v>
      </c>
      <c r="F20" s="84" t="s">
        <v>1240</v>
      </c>
      <c r="G20" s="84" t="s">
        <v>1755</v>
      </c>
      <c r="H20" s="84">
        <v>16</v>
      </c>
    </row>
    <row r="21" spans="1:8" x14ac:dyDescent="0.25">
      <c r="A21" s="180"/>
      <c r="B21" s="84" t="s">
        <v>1771</v>
      </c>
      <c r="C21" s="178">
        <v>36131</v>
      </c>
      <c r="D21" s="178">
        <v>54393</v>
      </c>
      <c r="E21" s="84">
        <v>1</v>
      </c>
      <c r="F21" s="84" t="s">
        <v>1240</v>
      </c>
      <c r="G21" s="84" t="s">
        <v>1755</v>
      </c>
      <c r="H21" s="84">
        <v>16</v>
      </c>
    </row>
    <row r="22" spans="1:8" x14ac:dyDescent="0.25">
      <c r="A22" s="84"/>
      <c r="B22" s="180" t="s">
        <v>1765</v>
      </c>
      <c r="C22" s="178">
        <v>36131</v>
      </c>
      <c r="D22" s="178">
        <v>54393</v>
      </c>
      <c r="E22" s="84">
        <v>2</v>
      </c>
      <c r="F22" s="84" t="s">
        <v>1910</v>
      </c>
      <c r="G22" s="84" t="s">
        <v>1755</v>
      </c>
      <c r="H22" s="84">
        <v>17</v>
      </c>
    </row>
    <row r="23" spans="1:8" x14ac:dyDescent="0.25">
      <c r="A23" s="84"/>
      <c r="B23" s="84" t="s">
        <v>1754</v>
      </c>
      <c r="C23" s="178">
        <v>36131</v>
      </c>
      <c r="D23" s="178">
        <v>54393</v>
      </c>
      <c r="E23" s="84">
        <v>2</v>
      </c>
      <c r="F23" s="84" t="s">
        <v>1230</v>
      </c>
      <c r="G23" s="84" t="s">
        <v>1755</v>
      </c>
      <c r="H23" s="84">
        <v>18</v>
      </c>
    </row>
    <row r="24" spans="1:8" x14ac:dyDescent="0.25">
      <c r="A24" s="84" t="s">
        <v>755</v>
      </c>
      <c r="B24" s="84"/>
      <c r="C24" s="178">
        <v>34996</v>
      </c>
      <c r="D24" s="178">
        <v>44128</v>
      </c>
      <c r="E24" s="84">
        <v>1</v>
      </c>
      <c r="F24" s="84" t="s">
        <v>1189</v>
      </c>
      <c r="G24" s="84" t="s">
        <v>1730</v>
      </c>
      <c r="H24" s="84">
        <v>19</v>
      </c>
    </row>
    <row r="25" spans="1:8" x14ac:dyDescent="0.25">
      <c r="A25" s="84" t="s">
        <v>1059</v>
      </c>
      <c r="B25" s="84"/>
      <c r="C25" s="178">
        <v>40054</v>
      </c>
      <c r="D25" s="178">
        <v>43706</v>
      </c>
      <c r="E25" s="84">
        <v>1</v>
      </c>
      <c r="F25" s="84" t="s">
        <v>1185</v>
      </c>
      <c r="G25" s="84" t="s">
        <v>1730</v>
      </c>
      <c r="H25" s="84">
        <v>20</v>
      </c>
    </row>
    <row r="26" spans="1:8" x14ac:dyDescent="0.25">
      <c r="A26" s="84" t="s">
        <v>1142</v>
      </c>
      <c r="B26" s="179" t="s">
        <v>1872</v>
      </c>
      <c r="C26" s="178">
        <v>43609</v>
      </c>
      <c r="D26" s="178">
        <v>47262</v>
      </c>
      <c r="E26" s="84">
        <v>1</v>
      </c>
      <c r="F26" s="84" t="s">
        <v>1185</v>
      </c>
      <c r="G26" s="84" t="s">
        <v>1755</v>
      </c>
      <c r="H26" s="84">
        <v>20</v>
      </c>
    </row>
    <row r="27" spans="1:8" x14ac:dyDescent="0.25">
      <c r="A27" s="84" t="s">
        <v>1137</v>
      </c>
      <c r="B27" s="179" t="s">
        <v>1875</v>
      </c>
      <c r="C27" s="178">
        <v>43609</v>
      </c>
      <c r="D27" s="178">
        <v>47262</v>
      </c>
      <c r="E27" s="84">
        <v>1</v>
      </c>
      <c r="F27" s="84" t="s">
        <v>1185</v>
      </c>
      <c r="G27" s="84" t="s">
        <v>1755</v>
      </c>
      <c r="H27" s="84">
        <v>20</v>
      </c>
    </row>
    <row r="28" spans="1:8" x14ac:dyDescent="0.25">
      <c r="A28" s="84" t="s">
        <v>1139</v>
      </c>
      <c r="B28" s="179" t="s">
        <v>1901</v>
      </c>
      <c r="C28" s="178">
        <v>45027</v>
      </c>
      <c r="D28" s="178">
        <v>48819</v>
      </c>
      <c r="E28" s="84">
        <v>1</v>
      </c>
      <c r="F28" s="84" t="s">
        <v>1185</v>
      </c>
      <c r="G28" s="84" t="s">
        <v>1755</v>
      </c>
      <c r="H28" s="84">
        <v>20</v>
      </c>
    </row>
    <row r="29" spans="1:8" x14ac:dyDescent="0.25">
      <c r="A29" s="84" t="s">
        <v>1817</v>
      </c>
      <c r="B29" s="84"/>
      <c r="C29" s="178">
        <v>40148</v>
      </c>
      <c r="D29" s="178">
        <v>43799</v>
      </c>
      <c r="E29" s="84">
        <v>2</v>
      </c>
      <c r="F29" s="84" t="s">
        <v>1427</v>
      </c>
      <c r="G29" s="84" t="s">
        <v>1730</v>
      </c>
      <c r="H29" s="84" t="s">
        <v>1930</v>
      </c>
    </row>
    <row r="30" spans="1:8" x14ac:dyDescent="0.25">
      <c r="A30" s="84" t="s">
        <v>1892</v>
      </c>
      <c r="B30" s="182" t="s">
        <v>1878</v>
      </c>
      <c r="C30" s="178">
        <v>43609</v>
      </c>
      <c r="D30" s="178">
        <v>47262</v>
      </c>
      <c r="E30" s="84">
        <v>1</v>
      </c>
      <c r="F30" s="84" t="s">
        <v>1427</v>
      </c>
      <c r="G30" s="84" t="s">
        <v>1755</v>
      </c>
      <c r="H30" s="84" t="s">
        <v>1931</v>
      </c>
    </row>
    <row r="31" spans="1:8" x14ac:dyDescent="0.25">
      <c r="A31" s="84" t="s">
        <v>1750</v>
      </c>
      <c r="B31" s="84"/>
      <c r="C31" s="178">
        <v>39722</v>
      </c>
      <c r="D31" s="178">
        <v>43373</v>
      </c>
      <c r="E31" s="84" t="s">
        <v>1904</v>
      </c>
      <c r="F31" s="84" t="s">
        <v>1922</v>
      </c>
      <c r="G31" s="84" t="s">
        <v>1730</v>
      </c>
      <c r="H31" s="84"/>
    </row>
    <row r="32" spans="1:8" x14ac:dyDescent="0.25">
      <c r="A32" s="84"/>
      <c r="B32" s="84" t="s">
        <v>843</v>
      </c>
      <c r="C32" s="178">
        <v>36131</v>
      </c>
      <c r="D32" s="178">
        <v>54394</v>
      </c>
      <c r="E32" s="84" t="s">
        <v>1904</v>
      </c>
      <c r="F32" s="84" t="s">
        <v>1905</v>
      </c>
      <c r="G32" s="84" t="s">
        <v>1755</v>
      </c>
      <c r="H32" s="84"/>
    </row>
    <row r="33" spans="1:8" x14ac:dyDescent="0.25">
      <c r="A33" s="84"/>
      <c r="B33" s="84" t="s">
        <v>920</v>
      </c>
      <c r="C33" s="178">
        <v>36508</v>
      </c>
      <c r="D33" s="178">
        <v>54771</v>
      </c>
      <c r="E33" s="84" t="s">
        <v>1904</v>
      </c>
      <c r="F33" s="84" t="s">
        <v>1903</v>
      </c>
      <c r="G33" s="84" t="s">
        <v>1755</v>
      </c>
      <c r="H33" s="84"/>
    </row>
    <row r="34" spans="1:8" x14ac:dyDescent="0.25">
      <c r="A34" s="84"/>
      <c r="B34" s="84" t="s">
        <v>1906</v>
      </c>
      <c r="C34" s="178">
        <v>36508</v>
      </c>
      <c r="D34" s="178">
        <v>54771</v>
      </c>
      <c r="E34" s="84" t="s">
        <v>1904</v>
      </c>
      <c r="F34" s="84" t="s">
        <v>1907</v>
      </c>
      <c r="G34" s="84" t="s">
        <v>1755</v>
      </c>
      <c r="H34" s="84"/>
    </row>
    <row r="35" spans="1:8" x14ac:dyDescent="0.25">
      <c r="A35" s="84"/>
      <c r="B35" s="84" t="s">
        <v>1912</v>
      </c>
      <c r="C35" s="178">
        <v>36508</v>
      </c>
      <c r="D35" s="178">
        <v>54771</v>
      </c>
      <c r="E35" s="84" t="s">
        <v>1904</v>
      </c>
      <c r="F35" s="84" t="s">
        <v>1913</v>
      </c>
      <c r="G35" s="84" t="s">
        <v>1755</v>
      </c>
      <c r="H35" s="84"/>
    </row>
    <row r="36" spans="1:8" x14ac:dyDescent="0.25">
      <c r="A36" s="84"/>
      <c r="B36" s="84" t="s">
        <v>1914</v>
      </c>
      <c r="C36" s="178">
        <v>36508</v>
      </c>
      <c r="D36" s="178">
        <v>54771</v>
      </c>
      <c r="E36" s="84" t="s">
        <v>1904</v>
      </c>
      <c r="F36" s="84" t="s">
        <v>1915</v>
      </c>
      <c r="G36" s="84" t="s">
        <v>1755</v>
      </c>
      <c r="H36" s="84"/>
    </row>
    <row r="37" spans="1:8" x14ac:dyDescent="0.25">
      <c r="A37" s="84"/>
      <c r="B37" s="84" t="s">
        <v>924</v>
      </c>
      <c r="C37" s="178">
        <v>36508</v>
      </c>
      <c r="D37" s="178">
        <v>54771</v>
      </c>
      <c r="E37" s="84" t="s">
        <v>1904</v>
      </c>
      <c r="F37" s="84" t="s">
        <v>1916</v>
      </c>
      <c r="G37" s="84" t="s">
        <v>1755</v>
      </c>
      <c r="H37" s="84"/>
    </row>
    <row r="38" spans="1:8" x14ac:dyDescent="0.25">
      <c r="A38" s="84"/>
      <c r="B38" s="84" t="s">
        <v>916</v>
      </c>
      <c r="C38" s="178">
        <v>36508</v>
      </c>
      <c r="D38" s="178">
        <v>54771</v>
      </c>
      <c r="E38" s="84" t="s">
        <v>1904</v>
      </c>
      <c r="F38" s="84" t="s">
        <v>1918</v>
      </c>
      <c r="G38" s="84" t="s">
        <v>1755</v>
      </c>
      <c r="H38" s="84"/>
    </row>
    <row r="39" spans="1:8" x14ac:dyDescent="0.25">
      <c r="A39" s="84"/>
      <c r="B39" s="181" t="s">
        <v>906</v>
      </c>
      <c r="C39" s="178">
        <v>36508</v>
      </c>
      <c r="D39" s="178">
        <v>54771</v>
      </c>
      <c r="E39" s="84" t="s">
        <v>1904</v>
      </c>
      <c r="F39" s="84" t="s">
        <v>1920</v>
      </c>
      <c r="G39" s="84" t="s">
        <v>1755</v>
      </c>
      <c r="H39" s="84"/>
    </row>
    <row r="40" spans="1:8" x14ac:dyDescent="0.25">
      <c r="A40" s="84"/>
      <c r="B40" s="181" t="s">
        <v>1138</v>
      </c>
      <c r="C40" s="178"/>
      <c r="D40" s="178"/>
      <c r="E40" s="84"/>
      <c r="F40" s="84"/>
      <c r="G40" s="84" t="s">
        <v>1926</v>
      </c>
      <c r="H40" s="84"/>
    </row>
    <row r="41" spans="1:8" x14ac:dyDescent="0.25">
      <c r="A41" s="84"/>
      <c r="B41" s="181" t="s">
        <v>970</v>
      </c>
      <c r="C41" s="178"/>
      <c r="D41" s="178"/>
      <c r="E41" s="84"/>
      <c r="F41" s="84"/>
      <c r="G41" s="84" t="s">
        <v>1926</v>
      </c>
      <c r="H41" s="84"/>
    </row>
    <row r="42" spans="1:8" x14ac:dyDescent="0.25">
      <c r="A42" s="84"/>
      <c r="B42" s="84" t="s">
        <v>951</v>
      </c>
      <c r="C42" s="178"/>
      <c r="D42" s="178"/>
      <c r="E42" s="84"/>
      <c r="F42" s="84"/>
      <c r="G42" s="84" t="s">
        <v>1926</v>
      </c>
      <c r="H42" s="84"/>
    </row>
    <row r="43" spans="1:8" x14ac:dyDescent="0.25">
      <c r="A43" s="84"/>
      <c r="B43" s="84">
        <v>814024</v>
      </c>
      <c r="C43" s="178"/>
      <c r="D43" s="178"/>
      <c r="E43" s="84" t="s">
        <v>1733</v>
      </c>
      <c r="F43" s="84"/>
      <c r="G43" s="84" t="s">
        <v>1926</v>
      </c>
      <c r="H43" s="84"/>
    </row>
  </sheetData>
  <conditionalFormatting sqref="B30">
    <cfRule type="duplicateValues" dxfId="15" priority="5"/>
  </conditionalFormatting>
  <conditionalFormatting sqref="B39">
    <cfRule type="duplicateValues" dxfId="14" priority="3"/>
  </conditionalFormatting>
  <conditionalFormatting sqref="B40">
    <cfRule type="duplicateValues" dxfId="13" priority="2"/>
  </conditionalFormatting>
  <conditionalFormatting sqref="B41">
    <cfRule type="duplicateValues" dxfId="12" priority="1"/>
  </conditionalFormatting>
  <conditionalFormatting sqref="E1:E2">
    <cfRule type="duplicateValues" dxfId="11" priority="4"/>
  </conditionalFormatting>
  <pageMargins left="0.7" right="0.7" top="0.75" bottom="0.75" header="0.3" footer="0.3"/>
  <pageSetup scale="88" fitToWidth="0" orientation="landscape" r:id="rId1"/>
  <drawing r:id="rId2"/>
  <legacyDrawing r:id="rId3"/>
  <tableParts count="1"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Q247"/>
  <sheetViews>
    <sheetView workbookViewId="0">
      <selection activeCell="D13" sqref="D13"/>
    </sheetView>
  </sheetViews>
  <sheetFormatPr baseColWidth="10" defaultRowHeight="15" x14ac:dyDescent="0.25"/>
  <cols>
    <col min="1" max="1" width="3.85546875" bestFit="1" customWidth="1"/>
    <col min="2" max="2" width="22.28515625" bestFit="1" customWidth="1"/>
    <col min="3" max="3" width="16.85546875" bestFit="1" customWidth="1"/>
    <col min="4" max="4" width="52.7109375" customWidth="1"/>
    <col min="6" max="6" width="32.42578125" bestFit="1" customWidth="1"/>
    <col min="7" max="7" width="11.28515625" customWidth="1"/>
    <col min="13" max="13" width="13.85546875" customWidth="1"/>
  </cols>
  <sheetData>
    <row r="1" spans="1:14" ht="26.25" x14ac:dyDescent="0.4">
      <c r="A1" s="31"/>
      <c r="B1" s="31"/>
      <c r="C1" s="55" t="s">
        <v>744</v>
      </c>
      <c r="D1" s="31"/>
      <c r="E1" s="31"/>
      <c r="F1" s="31"/>
      <c r="G1" s="31"/>
      <c r="H1" s="31"/>
      <c r="I1" s="31"/>
      <c r="J1" s="31"/>
      <c r="K1" s="31"/>
    </row>
    <row r="2" spans="1:14" ht="26.25" x14ac:dyDescent="0.4">
      <c r="A2" s="31"/>
      <c r="B2" s="31"/>
      <c r="C2" s="55" t="s">
        <v>1722</v>
      </c>
      <c r="D2" s="31"/>
      <c r="E2" s="31"/>
      <c r="F2" s="31"/>
      <c r="G2" s="31"/>
      <c r="H2" s="31"/>
      <c r="I2" s="31"/>
      <c r="J2" s="31"/>
      <c r="K2" s="31"/>
    </row>
    <row r="3" spans="1:14" ht="15.75" thickBot="1" x14ac:dyDescent="0.3">
      <c r="A3" s="31"/>
      <c r="B3" s="31"/>
      <c r="C3" s="33"/>
      <c r="D3" s="31"/>
      <c r="E3" s="31"/>
      <c r="F3" s="31"/>
      <c r="G3" s="31"/>
      <c r="H3" s="31"/>
      <c r="I3" s="31"/>
      <c r="J3" s="31"/>
      <c r="K3" s="31"/>
    </row>
    <row r="4" spans="1:14" ht="15.75" thickBot="1" x14ac:dyDescent="0.3">
      <c r="A4" s="34" t="s">
        <v>672</v>
      </c>
      <c r="B4" s="35" t="s">
        <v>745</v>
      </c>
      <c r="C4" s="35" t="s">
        <v>746</v>
      </c>
      <c r="D4" s="35" t="s">
        <v>747</v>
      </c>
      <c r="E4" s="35" t="s">
        <v>748</v>
      </c>
      <c r="F4" s="36" t="s">
        <v>749</v>
      </c>
      <c r="G4" s="31" t="s">
        <v>1932</v>
      </c>
      <c r="H4" s="31"/>
      <c r="I4" s="31"/>
      <c r="J4" s="31"/>
      <c r="K4" s="31"/>
    </row>
    <row r="5" spans="1:14" x14ac:dyDescent="0.25">
      <c r="A5" s="37">
        <v>1</v>
      </c>
      <c r="B5" s="38" t="s">
        <v>750</v>
      </c>
      <c r="C5" s="38" t="s">
        <v>751</v>
      </c>
      <c r="D5" s="38" t="s">
        <v>752</v>
      </c>
      <c r="E5" s="38">
        <v>400000</v>
      </c>
      <c r="F5" s="39" t="s">
        <v>720</v>
      </c>
      <c r="G5" s="31"/>
      <c r="H5" s="31"/>
      <c r="I5" s="31"/>
      <c r="J5" s="31"/>
      <c r="K5" s="31"/>
    </row>
    <row r="6" spans="1:14" x14ac:dyDescent="0.25">
      <c r="A6" s="40">
        <v>2</v>
      </c>
      <c r="B6" s="12" t="s">
        <v>753</v>
      </c>
      <c r="C6" s="12" t="s">
        <v>751</v>
      </c>
      <c r="D6" s="12" t="s">
        <v>754</v>
      </c>
      <c r="E6" s="12">
        <v>1028900</v>
      </c>
      <c r="F6" s="41" t="s">
        <v>720</v>
      </c>
      <c r="G6" s="31"/>
      <c r="H6" s="31"/>
      <c r="I6" s="31"/>
      <c r="J6" s="31"/>
      <c r="K6" s="31"/>
    </row>
    <row r="7" spans="1:14" x14ac:dyDescent="0.25">
      <c r="A7" s="40">
        <v>3</v>
      </c>
      <c r="B7" s="12" t="s">
        <v>755</v>
      </c>
      <c r="C7" s="12" t="s">
        <v>756</v>
      </c>
      <c r="D7" s="12" t="s">
        <v>757</v>
      </c>
      <c r="E7" s="12">
        <v>122520</v>
      </c>
      <c r="F7" s="41" t="s">
        <v>720</v>
      </c>
      <c r="G7" s="31"/>
      <c r="H7" s="31"/>
      <c r="I7" s="31"/>
      <c r="J7" s="31"/>
      <c r="K7" s="31"/>
    </row>
    <row r="8" spans="1:14" x14ac:dyDescent="0.25">
      <c r="A8" s="40">
        <v>4</v>
      </c>
      <c r="B8" s="12" t="s">
        <v>758</v>
      </c>
      <c r="C8" s="12" t="s">
        <v>759</v>
      </c>
      <c r="D8" s="12" t="s">
        <v>760</v>
      </c>
      <c r="E8" s="12">
        <v>113500</v>
      </c>
      <c r="F8" s="41" t="s">
        <v>720</v>
      </c>
      <c r="G8" s="31"/>
      <c r="H8" s="31"/>
      <c r="I8" s="31"/>
      <c r="J8" s="31"/>
      <c r="K8" s="31"/>
    </row>
    <row r="9" spans="1:14" x14ac:dyDescent="0.25">
      <c r="A9" s="40">
        <v>5</v>
      </c>
      <c r="B9" s="12" t="s">
        <v>761</v>
      </c>
      <c r="C9" s="12" t="s">
        <v>762</v>
      </c>
      <c r="D9" s="12" t="s">
        <v>763</v>
      </c>
      <c r="E9" s="12">
        <v>32384</v>
      </c>
      <c r="F9" s="41" t="s">
        <v>720</v>
      </c>
      <c r="G9" s="31"/>
      <c r="H9" s="31"/>
      <c r="I9" s="31"/>
      <c r="J9" s="31"/>
      <c r="K9" s="31"/>
    </row>
    <row r="10" spans="1:14" x14ac:dyDescent="0.25">
      <c r="A10" s="40">
        <v>6</v>
      </c>
      <c r="B10" s="12" t="s">
        <v>764</v>
      </c>
      <c r="C10" s="12" t="s">
        <v>762</v>
      </c>
      <c r="D10" s="12" t="s">
        <v>765</v>
      </c>
      <c r="E10" s="12">
        <v>60000</v>
      </c>
      <c r="F10" s="41" t="s">
        <v>720</v>
      </c>
      <c r="G10" s="31"/>
      <c r="H10" s="31"/>
      <c r="I10" s="31"/>
      <c r="J10" s="31"/>
      <c r="K10" s="31"/>
    </row>
    <row r="11" spans="1:14" x14ac:dyDescent="0.25">
      <c r="A11" s="40">
        <v>7</v>
      </c>
      <c r="B11" s="12" t="s">
        <v>766</v>
      </c>
      <c r="C11" s="12" t="s">
        <v>762</v>
      </c>
      <c r="D11" s="12" t="s">
        <v>767</v>
      </c>
      <c r="E11" s="12">
        <v>180000</v>
      </c>
      <c r="F11" s="41" t="s">
        <v>720</v>
      </c>
      <c r="G11" s="31"/>
      <c r="H11" s="31"/>
      <c r="I11" s="31"/>
      <c r="J11" s="31"/>
      <c r="K11" s="31"/>
      <c r="M11" s="84" t="s">
        <v>1566</v>
      </c>
      <c r="N11" t="s">
        <v>1567</v>
      </c>
    </row>
    <row r="12" spans="1:14" x14ac:dyDescent="0.25">
      <c r="A12" s="40">
        <v>8</v>
      </c>
      <c r="B12" s="12" t="s">
        <v>768</v>
      </c>
      <c r="C12" s="12" t="s">
        <v>762</v>
      </c>
      <c r="D12" s="12" t="s">
        <v>769</v>
      </c>
      <c r="E12" s="12">
        <v>3000</v>
      </c>
      <c r="F12" s="41" t="s">
        <v>720</v>
      </c>
      <c r="G12" s="31"/>
      <c r="H12" s="31"/>
      <c r="I12" s="31"/>
      <c r="J12" s="31"/>
      <c r="K12" s="31"/>
      <c r="L12" t="s">
        <v>1564</v>
      </c>
      <c r="M12" t="s">
        <v>1565</v>
      </c>
      <c r="N12">
        <v>1011</v>
      </c>
    </row>
    <row r="13" spans="1:14" x14ac:dyDescent="0.25">
      <c r="A13" s="40">
        <v>9</v>
      </c>
      <c r="B13" s="12" t="s">
        <v>770</v>
      </c>
      <c r="C13" s="12" t="s">
        <v>762</v>
      </c>
      <c r="D13" s="12" t="s">
        <v>771</v>
      </c>
      <c r="E13" s="12">
        <v>3000</v>
      </c>
      <c r="F13" s="41" t="s">
        <v>720</v>
      </c>
      <c r="G13" s="31"/>
      <c r="H13" s="31"/>
      <c r="I13" s="31"/>
      <c r="J13" s="31"/>
      <c r="K13" s="31">
        <v>0.5</v>
      </c>
      <c r="L13">
        <f>K13*J14</f>
        <v>0</v>
      </c>
      <c r="M13" s="77">
        <f>J14-L13</f>
        <v>0</v>
      </c>
      <c r="N13">
        <v>968</v>
      </c>
    </row>
    <row r="14" spans="1:14" x14ac:dyDescent="0.25">
      <c r="A14" s="40">
        <v>10</v>
      </c>
      <c r="B14" s="12" t="s">
        <v>772</v>
      </c>
      <c r="C14" s="12" t="s">
        <v>759</v>
      </c>
      <c r="D14" s="12" t="s">
        <v>773</v>
      </c>
      <c r="E14" s="12">
        <v>14600</v>
      </c>
      <c r="F14" s="41" t="s">
        <v>720</v>
      </c>
      <c r="G14" s="31"/>
      <c r="H14" s="31"/>
      <c r="I14" s="31"/>
      <c r="J14" s="31"/>
      <c r="K14" s="31">
        <v>0.7</v>
      </c>
      <c r="L14">
        <f>K14*J14</f>
        <v>0</v>
      </c>
      <c r="M14" s="77">
        <f>J14-L14</f>
        <v>0</v>
      </c>
      <c r="N14">
        <v>1018</v>
      </c>
    </row>
    <row r="15" spans="1:14" x14ac:dyDescent="0.25">
      <c r="A15" s="40">
        <v>11</v>
      </c>
      <c r="B15" s="12" t="s">
        <v>774</v>
      </c>
      <c r="C15" s="12" t="s">
        <v>762</v>
      </c>
      <c r="D15" s="12" t="s">
        <v>775</v>
      </c>
      <c r="E15" s="12">
        <v>72000</v>
      </c>
      <c r="F15" s="41" t="s">
        <v>720</v>
      </c>
      <c r="G15" s="31"/>
      <c r="H15" s="31"/>
      <c r="I15" s="31"/>
      <c r="J15" s="31"/>
      <c r="K15" s="31"/>
      <c r="N15">
        <v>1023</v>
      </c>
    </row>
    <row r="16" spans="1:14" x14ac:dyDescent="0.25">
      <c r="A16" s="40">
        <v>12</v>
      </c>
      <c r="B16" s="12" t="s">
        <v>776</v>
      </c>
      <c r="C16" s="12" t="s">
        <v>759</v>
      </c>
      <c r="D16" s="12" t="s">
        <v>777</v>
      </c>
      <c r="E16" s="12">
        <v>10950</v>
      </c>
      <c r="F16" s="41" t="s">
        <v>720</v>
      </c>
      <c r="G16" s="31"/>
      <c r="H16" s="31"/>
      <c r="I16" s="31"/>
      <c r="J16" s="31"/>
      <c r="K16" s="31"/>
      <c r="N16">
        <v>1014</v>
      </c>
    </row>
    <row r="17" spans="1:17" x14ac:dyDescent="0.25">
      <c r="A17" s="40">
        <v>13</v>
      </c>
      <c r="B17" s="12" t="s">
        <v>778</v>
      </c>
      <c r="C17" s="12" t="s">
        <v>779</v>
      </c>
      <c r="D17" s="12" t="s">
        <v>780</v>
      </c>
      <c r="E17" s="12">
        <v>400</v>
      </c>
      <c r="F17" s="41" t="s">
        <v>720</v>
      </c>
      <c r="G17" s="31"/>
      <c r="H17" s="31"/>
      <c r="I17" s="31"/>
      <c r="J17" s="31"/>
      <c r="K17" s="31"/>
      <c r="N17">
        <v>934</v>
      </c>
    </row>
    <row r="18" spans="1:17" x14ac:dyDescent="0.25">
      <c r="A18" s="40">
        <v>14</v>
      </c>
      <c r="B18" s="12" t="s">
        <v>781</v>
      </c>
      <c r="C18" s="12" t="s">
        <v>751</v>
      </c>
      <c r="D18" s="12" t="s">
        <v>782</v>
      </c>
      <c r="E18" s="12">
        <v>675000</v>
      </c>
      <c r="F18" s="41" t="s">
        <v>720</v>
      </c>
      <c r="G18" s="31"/>
      <c r="H18" s="31"/>
      <c r="I18" s="31"/>
      <c r="J18" s="31"/>
      <c r="K18" s="31"/>
      <c r="N18">
        <v>853</v>
      </c>
    </row>
    <row r="19" spans="1:17" x14ac:dyDescent="0.25">
      <c r="A19" s="40">
        <v>15</v>
      </c>
      <c r="B19" s="12" t="s">
        <v>783</v>
      </c>
      <c r="C19" s="12" t="s">
        <v>784</v>
      </c>
      <c r="D19" s="12" t="s">
        <v>785</v>
      </c>
      <c r="E19" s="12">
        <v>10000</v>
      </c>
      <c r="F19" s="41" t="s">
        <v>720</v>
      </c>
      <c r="G19" s="31"/>
      <c r="H19" s="31"/>
      <c r="I19" s="31"/>
      <c r="J19" s="31"/>
      <c r="K19" s="31"/>
      <c r="N19">
        <v>879</v>
      </c>
      <c r="Q19" t="s">
        <v>1569</v>
      </c>
    </row>
    <row r="20" spans="1:17" x14ac:dyDescent="0.25">
      <c r="A20" s="40">
        <v>16</v>
      </c>
      <c r="B20" s="12" t="s">
        <v>786</v>
      </c>
      <c r="C20" s="12" t="s">
        <v>759</v>
      </c>
      <c r="D20" s="12" t="s">
        <v>787</v>
      </c>
      <c r="E20" s="12">
        <v>28949</v>
      </c>
      <c r="F20" s="41" t="s">
        <v>720</v>
      </c>
      <c r="G20" s="31"/>
      <c r="H20" s="31"/>
      <c r="I20" s="31"/>
      <c r="J20" s="31"/>
      <c r="K20" s="31"/>
      <c r="M20" t="s">
        <v>1568</v>
      </c>
      <c r="N20" s="77">
        <f>SUM(N12:N19)</f>
        <v>7700</v>
      </c>
      <c r="O20">
        <v>0.5</v>
      </c>
      <c r="P20">
        <f>N20*O20</f>
        <v>3850</v>
      </c>
      <c r="Q20" s="77">
        <f>N20-P20</f>
        <v>3850</v>
      </c>
    </row>
    <row r="21" spans="1:17" x14ac:dyDescent="0.25">
      <c r="A21" s="40">
        <v>17</v>
      </c>
      <c r="B21" s="12" t="s">
        <v>788</v>
      </c>
      <c r="C21" s="12" t="s">
        <v>751</v>
      </c>
      <c r="D21" s="12" t="s">
        <v>789</v>
      </c>
      <c r="E21" s="12">
        <v>1836</v>
      </c>
      <c r="F21" s="41" t="s">
        <v>720</v>
      </c>
      <c r="G21" s="31"/>
      <c r="H21" s="31"/>
      <c r="I21" s="31"/>
      <c r="J21" s="31"/>
      <c r="K21" s="31"/>
      <c r="N21" s="85">
        <f>N20+J14</f>
        <v>7700</v>
      </c>
      <c r="O21">
        <v>0.7</v>
      </c>
      <c r="P21">
        <f>O21*N20</f>
        <v>5390</v>
      </c>
      <c r="Q21" s="77">
        <f>N20-P21</f>
        <v>2310</v>
      </c>
    </row>
    <row r="22" spans="1:17" x14ac:dyDescent="0.25">
      <c r="A22" s="40">
        <v>18</v>
      </c>
      <c r="B22" s="12" t="s">
        <v>790</v>
      </c>
      <c r="C22" s="12" t="s">
        <v>759</v>
      </c>
      <c r="D22" s="12" t="s">
        <v>791</v>
      </c>
      <c r="E22" s="12">
        <v>109000</v>
      </c>
      <c r="F22" s="41" t="s">
        <v>720</v>
      </c>
      <c r="G22" s="31"/>
      <c r="H22" s="31"/>
      <c r="I22" s="31"/>
      <c r="J22" s="31"/>
      <c r="K22" s="31"/>
    </row>
    <row r="23" spans="1:17" x14ac:dyDescent="0.25">
      <c r="A23" s="40">
        <v>19</v>
      </c>
      <c r="B23" s="12" t="s">
        <v>792</v>
      </c>
      <c r="C23" s="12" t="s">
        <v>762</v>
      </c>
      <c r="D23" s="12" t="s">
        <v>793</v>
      </c>
      <c r="E23" s="12">
        <v>30000</v>
      </c>
      <c r="F23" s="41" t="s">
        <v>720</v>
      </c>
      <c r="G23" s="31"/>
      <c r="H23" s="31"/>
      <c r="I23" s="31"/>
      <c r="J23" s="31"/>
      <c r="K23" s="31"/>
    </row>
    <row r="24" spans="1:17" x14ac:dyDescent="0.25">
      <c r="A24" s="40">
        <v>20</v>
      </c>
      <c r="B24" s="12" t="s">
        <v>794</v>
      </c>
      <c r="C24" s="12" t="s">
        <v>762</v>
      </c>
      <c r="D24" s="12" t="s">
        <v>795</v>
      </c>
      <c r="E24" s="12">
        <v>75060</v>
      </c>
      <c r="F24" s="41" t="s">
        <v>720</v>
      </c>
      <c r="G24" s="31"/>
      <c r="H24" s="31"/>
      <c r="I24" s="31"/>
      <c r="J24" s="31"/>
      <c r="K24" s="31"/>
    </row>
    <row r="25" spans="1:17" x14ac:dyDescent="0.25">
      <c r="A25" s="40">
        <v>21</v>
      </c>
      <c r="B25" s="12" t="s">
        <v>796</v>
      </c>
      <c r="C25" s="12" t="s">
        <v>797</v>
      </c>
      <c r="D25" s="12" t="s">
        <v>798</v>
      </c>
      <c r="E25" s="12">
        <v>1015</v>
      </c>
      <c r="F25" s="41" t="s">
        <v>720</v>
      </c>
      <c r="G25" s="31"/>
      <c r="H25" s="31"/>
      <c r="I25" s="31"/>
      <c r="J25" s="31"/>
      <c r="K25" s="31"/>
    </row>
    <row r="26" spans="1:17" x14ac:dyDescent="0.25">
      <c r="A26" s="40">
        <v>22</v>
      </c>
      <c r="B26" s="12" t="s">
        <v>799</v>
      </c>
      <c r="C26" s="12" t="s">
        <v>762</v>
      </c>
      <c r="D26" s="12" t="s">
        <v>800</v>
      </c>
      <c r="E26" s="12">
        <v>18000</v>
      </c>
      <c r="F26" s="41" t="s">
        <v>720</v>
      </c>
      <c r="G26" s="31"/>
      <c r="H26" s="31"/>
      <c r="I26" s="31"/>
      <c r="J26" s="31"/>
      <c r="K26" s="31"/>
    </row>
    <row r="27" spans="1:17" x14ac:dyDescent="0.25">
      <c r="A27" s="40">
        <v>23</v>
      </c>
      <c r="B27" s="12" t="s">
        <v>801</v>
      </c>
      <c r="C27" s="12" t="s">
        <v>762</v>
      </c>
      <c r="D27" s="12" t="s">
        <v>802</v>
      </c>
      <c r="E27" s="12">
        <v>109860</v>
      </c>
      <c r="F27" s="41" t="s">
        <v>720</v>
      </c>
      <c r="G27" s="31"/>
      <c r="H27" s="31"/>
      <c r="I27" s="31"/>
      <c r="J27" s="31"/>
      <c r="K27" s="31"/>
    </row>
    <row r="28" spans="1:17" x14ac:dyDescent="0.25">
      <c r="A28" s="40">
        <v>24</v>
      </c>
      <c r="B28" s="12" t="s">
        <v>803</v>
      </c>
      <c r="C28" s="12" t="s">
        <v>762</v>
      </c>
      <c r="D28" s="12" t="s">
        <v>804</v>
      </c>
      <c r="E28" s="12">
        <v>26350</v>
      </c>
      <c r="F28" s="41" t="s">
        <v>720</v>
      </c>
      <c r="G28" s="31"/>
      <c r="H28" s="31"/>
      <c r="I28" s="31"/>
      <c r="J28" s="31"/>
      <c r="K28" s="31"/>
    </row>
    <row r="29" spans="1:17" x14ac:dyDescent="0.25">
      <c r="A29" s="40">
        <v>25</v>
      </c>
      <c r="B29" s="12" t="s">
        <v>805</v>
      </c>
      <c r="C29" s="12" t="s">
        <v>762</v>
      </c>
      <c r="D29" s="12" t="s">
        <v>806</v>
      </c>
      <c r="E29" s="12">
        <v>31500</v>
      </c>
      <c r="F29" s="41" t="s">
        <v>720</v>
      </c>
      <c r="G29" s="31"/>
      <c r="H29" s="31"/>
      <c r="I29" s="31"/>
      <c r="J29" s="31"/>
      <c r="K29" s="31"/>
    </row>
    <row r="30" spans="1:17" x14ac:dyDescent="0.25">
      <c r="A30" s="40">
        <v>26</v>
      </c>
      <c r="B30" s="12" t="s">
        <v>807</v>
      </c>
      <c r="C30" s="12" t="s">
        <v>762</v>
      </c>
      <c r="D30" s="12" t="s">
        <v>808</v>
      </c>
      <c r="E30" s="12">
        <v>59350</v>
      </c>
      <c r="F30" s="41" t="s">
        <v>720</v>
      </c>
      <c r="G30" s="31"/>
      <c r="H30" s="31"/>
      <c r="I30" s="31"/>
      <c r="J30" s="31"/>
      <c r="K30" s="31"/>
    </row>
    <row r="31" spans="1:17" x14ac:dyDescent="0.25">
      <c r="A31" s="40">
        <v>27</v>
      </c>
      <c r="B31" s="12" t="s">
        <v>809</v>
      </c>
      <c r="C31" s="12" t="s">
        <v>762</v>
      </c>
      <c r="D31" s="12" t="s">
        <v>810</v>
      </c>
      <c r="E31" s="12">
        <v>33500</v>
      </c>
      <c r="F31" s="41" t="s">
        <v>720</v>
      </c>
      <c r="G31" s="31"/>
      <c r="H31" s="31"/>
      <c r="I31" s="31"/>
      <c r="J31" s="31"/>
      <c r="K31" s="31"/>
    </row>
    <row r="32" spans="1:17" x14ac:dyDescent="0.25">
      <c r="A32" s="40">
        <v>28</v>
      </c>
      <c r="B32" s="12" t="s">
        <v>811</v>
      </c>
      <c r="C32" s="12" t="s">
        <v>762</v>
      </c>
      <c r="D32" s="12" t="s">
        <v>812</v>
      </c>
      <c r="E32" s="12">
        <v>14200</v>
      </c>
      <c r="F32" s="41" t="s">
        <v>720</v>
      </c>
      <c r="G32" s="31"/>
      <c r="H32" s="31"/>
      <c r="I32" s="31"/>
      <c r="J32" s="31"/>
      <c r="K32" s="31"/>
    </row>
    <row r="33" spans="1:11" x14ac:dyDescent="0.25">
      <c r="A33" s="40">
        <v>29</v>
      </c>
      <c r="B33" s="12" t="s">
        <v>813</v>
      </c>
      <c r="C33" s="12" t="s">
        <v>762</v>
      </c>
      <c r="D33" s="12" t="s">
        <v>814</v>
      </c>
      <c r="E33" s="12">
        <v>88000</v>
      </c>
      <c r="F33" s="41" t="s">
        <v>720</v>
      </c>
      <c r="G33" s="31"/>
      <c r="H33" s="31"/>
      <c r="I33" s="31"/>
      <c r="J33" s="31"/>
      <c r="K33" s="31"/>
    </row>
    <row r="34" spans="1:11" x14ac:dyDescent="0.25">
      <c r="A34" s="40">
        <v>30</v>
      </c>
      <c r="B34" s="12" t="s">
        <v>815</v>
      </c>
      <c r="C34" s="12" t="s">
        <v>762</v>
      </c>
      <c r="D34" s="12" t="s">
        <v>816</v>
      </c>
      <c r="E34" s="12">
        <v>90000</v>
      </c>
      <c r="F34" s="41" t="s">
        <v>720</v>
      </c>
      <c r="G34" s="31"/>
      <c r="H34" s="31"/>
      <c r="I34" s="31"/>
      <c r="J34" s="31"/>
      <c r="K34" s="31"/>
    </row>
    <row r="35" spans="1:11" x14ac:dyDescent="0.25">
      <c r="A35" s="40">
        <v>31</v>
      </c>
      <c r="B35" s="12" t="s">
        <v>817</v>
      </c>
      <c r="C35" s="12" t="s">
        <v>751</v>
      </c>
      <c r="D35" s="12" t="s">
        <v>818</v>
      </c>
      <c r="E35" s="12">
        <v>30000</v>
      </c>
      <c r="F35" s="41" t="s">
        <v>720</v>
      </c>
      <c r="G35" s="31"/>
      <c r="H35" s="31"/>
      <c r="I35" s="31"/>
      <c r="J35" s="31"/>
      <c r="K35" s="31"/>
    </row>
    <row r="36" spans="1:11" x14ac:dyDescent="0.25">
      <c r="A36" s="40">
        <v>32</v>
      </c>
      <c r="B36" s="12" t="s">
        <v>819</v>
      </c>
      <c r="C36" s="12" t="s">
        <v>762</v>
      </c>
      <c r="D36" s="12" t="s">
        <v>820</v>
      </c>
      <c r="E36" s="12">
        <v>56700</v>
      </c>
      <c r="F36" s="41" t="s">
        <v>720</v>
      </c>
      <c r="G36" s="31"/>
      <c r="H36" s="31"/>
      <c r="I36" s="31"/>
      <c r="J36" s="31"/>
      <c r="K36" s="31"/>
    </row>
    <row r="37" spans="1:11" x14ac:dyDescent="0.25">
      <c r="A37" s="40">
        <v>33</v>
      </c>
      <c r="B37" s="12" t="s">
        <v>821</v>
      </c>
      <c r="C37" s="12" t="s">
        <v>762</v>
      </c>
      <c r="D37" s="12" t="s">
        <v>822</v>
      </c>
      <c r="E37" s="12">
        <v>186000</v>
      </c>
      <c r="F37" s="41" t="s">
        <v>720</v>
      </c>
      <c r="G37" s="31"/>
      <c r="H37" s="31"/>
      <c r="I37" s="31"/>
      <c r="J37" s="31"/>
      <c r="K37" s="31"/>
    </row>
    <row r="38" spans="1:11" x14ac:dyDescent="0.25">
      <c r="A38" s="40">
        <v>34</v>
      </c>
      <c r="B38" s="12" t="s">
        <v>823</v>
      </c>
      <c r="C38" s="12" t="s">
        <v>762</v>
      </c>
      <c r="D38" s="12" t="s">
        <v>824</v>
      </c>
      <c r="E38" s="12">
        <v>96000</v>
      </c>
      <c r="F38" s="41" t="s">
        <v>720</v>
      </c>
      <c r="G38" s="31"/>
      <c r="H38" s="31"/>
      <c r="I38" s="31"/>
      <c r="J38" s="31"/>
      <c r="K38" s="31"/>
    </row>
    <row r="39" spans="1:11" x14ac:dyDescent="0.25">
      <c r="A39" s="40">
        <v>35</v>
      </c>
      <c r="B39" s="12" t="s">
        <v>825</v>
      </c>
      <c r="C39" s="12" t="s">
        <v>762</v>
      </c>
      <c r="D39" s="12" t="s">
        <v>826</v>
      </c>
      <c r="E39" s="12">
        <v>54000</v>
      </c>
      <c r="F39" s="41" t="s">
        <v>720</v>
      </c>
      <c r="G39" s="31"/>
      <c r="H39" s="31"/>
      <c r="I39" s="31"/>
      <c r="J39" s="31"/>
      <c r="K39" s="31"/>
    </row>
    <row r="40" spans="1:11" x14ac:dyDescent="0.25">
      <c r="A40" s="40">
        <v>36</v>
      </c>
      <c r="B40" s="12" t="s">
        <v>827</v>
      </c>
      <c r="C40" s="12" t="s">
        <v>756</v>
      </c>
      <c r="D40" s="12" t="s">
        <v>828</v>
      </c>
      <c r="E40" s="12">
        <v>65000</v>
      </c>
      <c r="F40" s="41" t="s">
        <v>720</v>
      </c>
      <c r="G40" s="31"/>
      <c r="H40" s="31"/>
      <c r="I40" s="31"/>
      <c r="J40" s="31"/>
      <c r="K40" s="31"/>
    </row>
    <row r="41" spans="1:11" x14ac:dyDescent="0.25">
      <c r="A41" s="40">
        <v>37</v>
      </c>
      <c r="B41" s="12" t="s">
        <v>829</v>
      </c>
      <c r="C41" s="12" t="s">
        <v>756</v>
      </c>
      <c r="D41" s="12" t="s">
        <v>830</v>
      </c>
      <c r="E41" s="12">
        <v>65700</v>
      </c>
      <c r="F41" s="41" t="s">
        <v>720</v>
      </c>
      <c r="G41" s="31"/>
      <c r="H41" s="31"/>
      <c r="I41" s="31"/>
      <c r="J41" s="31"/>
      <c r="K41" s="31"/>
    </row>
    <row r="42" spans="1:11" x14ac:dyDescent="0.25">
      <c r="A42" s="40">
        <v>38</v>
      </c>
      <c r="B42" s="12" t="s">
        <v>831</v>
      </c>
      <c r="C42" s="12" t="s">
        <v>756</v>
      </c>
      <c r="D42" s="12" t="s">
        <v>832</v>
      </c>
      <c r="E42" s="12">
        <v>10950</v>
      </c>
      <c r="F42" s="41" t="s">
        <v>720</v>
      </c>
      <c r="G42" s="31"/>
      <c r="H42" s="31"/>
      <c r="I42" s="31"/>
      <c r="J42" s="31"/>
      <c r="K42" s="31"/>
    </row>
    <row r="43" spans="1:11" x14ac:dyDescent="0.25">
      <c r="A43" s="40">
        <v>39</v>
      </c>
      <c r="B43" s="12" t="s">
        <v>833</v>
      </c>
      <c r="C43" s="12" t="s">
        <v>756</v>
      </c>
      <c r="D43" s="12" t="s">
        <v>834</v>
      </c>
      <c r="E43" s="12">
        <v>283222</v>
      </c>
      <c r="F43" s="41" t="s">
        <v>720</v>
      </c>
      <c r="G43" s="31"/>
      <c r="H43" s="31"/>
      <c r="I43" s="31"/>
      <c r="J43" s="31"/>
      <c r="K43" s="31"/>
    </row>
    <row r="44" spans="1:11" x14ac:dyDescent="0.25">
      <c r="A44" s="40">
        <v>40</v>
      </c>
      <c r="B44" s="12" t="s">
        <v>835</v>
      </c>
      <c r="C44" s="12" t="s">
        <v>756</v>
      </c>
      <c r="D44" s="12" t="s">
        <v>836</v>
      </c>
      <c r="E44" s="12">
        <v>50000</v>
      </c>
      <c r="F44" s="41" t="s">
        <v>720</v>
      </c>
      <c r="G44" s="31"/>
      <c r="H44" s="31"/>
      <c r="I44" s="31"/>
      <c r="J44" s="31"/>
      <c r="K44" s="31"/>
    </row>
    <row r="45" spans="1:11" x14ac:dyDescent="0.25">
      <c r="A45" s="40">
        <v>41</v>
      </c>
      <c r="B45" s="12" t="s">
        <v>837</v>
      </c>
      <c r="C45" s="12" t="s">
        <v>756</v>
      </c>
      <c r="D45" s="12" t="s">
        <v>838</v>
      </c>
      <c r="E45" s="12">
        <v>320000</v>
      </c>
      <c r="F45" s="41" t="s">
        <v>720</v>
      </c>
      <c r="G45" s="31"/>
      <c r="H45" s="31"/>
      <c r="I45" s="31"/>
      <c r="J45" s="31"/>
      <c r="K45" s="31"/>
    </row>
    <row r="46" spans="1:11" x14ac:dyDescent="0.25">
      <c r="A46" s="40">
        <v>42</v>
      </c>
      <c r="B46" s="12" t="s">
        <v>839</v>
      </c>
      <c r="C46" s="12" t="s">
        <v>756</v>
      </c>
      <c r="D46" s="12" t="s">
        <v>840</v>
      </c>
      <c r="E46" s="12">
        <v>98550</v>
      </c>
      <c r="F46" s="41" t="s">
        <v>720</v>
      </c>
      <c r="G46" s="31"/>
      <c r="H46" s="31"/>
      <c r="I46" s="31"/>
      <c r="J46" s="31"/>
      <c r="K46" s="31"/>
    </row>
    <row r="47" spans="1:11" x14ac:dyDescent="0.25">
      <c r="A47" s="40">
        <v>43</v>
      </c>
      <c r="B47" s="12" t="s">
        <v>841</v>
      </c>
      <c r="C47" s="12" t="s">
        <v>756</v>
      </c>
      <c r="D47" s="12" t="s">
        <v>842</v>
      </c>
      <c r="E47" s="12">
        <v>45990</v>
      </c>
      <c r="F47" s="41" t="s">
        <v>720</v>
      </c>
      <c r="G47" s="31">
        <v>1</v>
      </c>
      <c r="H47" s="31"/>
      <c r="I47" s="31"/>
      <c r="J47" s="31"/>
      <c r="K47" s="31"/>
    </row>
    <row r="48" spans="1:11" x14ac:dyDescent="0.25">
      <c r="A48" s="40">
        <v>44</v>
      </c>
      <c r="B48" s="12" t="s">
        <v>843</v>
      </c>
      <c r="C48" s="12" t="s">
        <v>756</v>
      </c>
      <c r="D48" s="12" t="s">
        <v>844</v>
      </c>
      <c r="E48" s="12">
        <v>65700</v>
      </c>
      <c r="F48" s="41" t="s">
        <v>720</v>
      </c>
      <c r="G48" s="31">
        <v>1</v>
      </c>
      <c r="H48" s="31"/>
      <c r="I48" s="31"/>
      <c r="J48" s="31"/>
      <c r="K48" s="31"/>
    </row>
    <row r="49" spans="1:11" x14ac:dyDescent="0.25">
      <c r="A49" s="40">
        <v>45</v>
      </c>
      <c r="B49" s="12" t="s">
        <v>845</v>
      </c>
      <c r="C49" s="12" t="s">
        <v>762</v>
      </c>
      <c r="D49" s="12" t="s">
        <v>765</v>
      </c>
      <c r="E49" s="12">
        <v>12000</v>
      </c>
      <c r="F49" s="41" t="s">
        <v>720</v>
      </c>
      <c r="G49" s="31"/>
      <c r="H49" s="31"/>
      <c r="I49" s="31"/>
      <c r="J49" s="31"/>
      <c r="K49" s="31"/>
    </row>
    <row r="50" spans="1:11" x14ac:dyDescent="0.25">
      <c r="A50" s="40">
        <v>46</v>
      </c>
      <c r="B50" s="12" t="s">
        <v>846</v>
      </c>
      <c r="C50" s="12" t="s">
        <v>762</v>
      </c>
      <c r="D50" s="12" t="s">
        <v>816</v>
      </c>
      <c r="E50" s="12">
        <v>24000</v>
      </c>
      <c r="F50" s="41" t="s">
        <v>720</v>
      </c>
      <c r="G50" s="31"/>
      <c r="H50" s="31"/>
      <c r="I50" s="31"/>
      <c r="J50" s="31"/>
      <c r="K50" s="31"/>
    </row>
    <row r="51" spans="1:11" x14ac:dyDescent="0.25">
      <c r="A51" s="40">
        <v>47</v>
      </c>
      <c r="B51" s="12" t="s">
        <v>847</v>
      </c>
      <c r="C51" s="12" t="s">
        <v>759</v>
      </c>
      <c r="D51" s="12" t="s">
        <v>785</v>
      </c>
      <c r="E51" s="12">
        <v>10110</v>
      </c>
      <c r="F51" s="41" t="s">
        <v>720</v>
      </c>
      <c r="G51" s="31"/>
      <c r="H51" s="31"/>
      <c r="I51" s="31"/>
      <c r="J51" s="31"/>
      <c r="K51" s="31"/>
    </row>
    <row r="52" spans="1:11" x14ac:dyDescent="0.25">
      <c r="A52" s="40">
        <v>48</v>
      </c>
      <c r="B52" s="12" t="s">
        <v>848</v>
      </c>
      <c r="C52" s="12" t="s">
        <v>797</v>
      </c>
      <c r="D52" s="12" t="s">
        <v>798</v>
      </c>
      <c r="E52" s="12">
        <v>1015</v>
      </c>
      <c r="F52" s="41" t="s">
        <v>720</v>
      </c>
      <c r="G52" s="31"/>
      <c r="H52" s="31"/>
      <c r="I52" s="31"/>
      <c r="J52" s="31"/>
      <c r="K52" s="31"/>
    </row>
    <row r="53" spans="1:11" x14ac:dyDescent="0.25">
      <c r="A53" s="40">
        <v>49</v>
      </c>
      <c r="B53" s="12" t="s">
        <v>849</v>
      </c>
      <c r="C53" s="12" t="s">
        <v>762</v>
      </c>
      <c r="D53" s="12" t="s">
        <v>850</v>
      </c>
      <c r="E53" s="12">
        <v>96000</v>
      </c>
      <c r="F53" s="41" t="s">
        <v>720</v>
      </c>
      <c r="G53" s="31"/>
      <c r="H53" s="31"/>
      <c r="I53" s="31"/>
      <c r="J53" s="31"/>
      <c r="K53" s="31"/>
    </row>
    <row r="54" spans="1:11" x14ac:dyDescent="0.25">
      <c r="A54" s="40">
        <v>50</v>
      </c>
      <c r="B54" s="12" t="s">
        <v>851</v>
      </c>
      <c r="C54" s="12" t="s">
        <v>762</v>
      </c>
      <c r="D54" s="12" t="s">
        <v>852</v>
      </c>
      <c r="E54" s="12">
        <v>13665</v>
      </c>
      <c r="F54" s="41" t="s">
        <v>720</v>
      </c>
      <c r="G54" s="31"/>
      <c r="H54" s="31"/>
      <c r="I54" s="31"/>
      <c r="J54" s="31"/>
      <c r="K54" s="31"/>
    </row>
    <row r="55" spans="1:11" x14ac:dyDescent="0.25">
      <c r="A55" s="40">
        <v>51</v>
      </c>
      <c r="B55" s="12" t="s">
        <v>853</v>
      </c>
      <c r="C55" s="12" t="s">
        <v>762</v>
      </c>
      <c r="D55" s="12" t="s">
        <v>854</v>
      </c>
      <c r="E55" s="12">
        <v>21652</v>
      </c>
      <c r="F55" s="41" t="s">
        <v>720</v>
      </c>
      <c r="G55" s="31"/>
      <c r="H55" s="31"/>
      <c r="I55" s="31"/>
      <c r="J55" s="31"/>
      <c r="K55" s="31"/>
    </row>
    <row r="56" spans="1:11" x14ac:dyDescent="0.25">
      <c r="A56" s="40">
        <v>52</v>
      </c>
      <c r="B56" s="12" t="s">
        <v>855</v>
      </c>
      <c r="C56" s="12" t="s">
        <v>762</v>
      </c>
      <c r="D56" s="12" t="s">
        <v>856</v>
      </c>
      <c r="E56" s="12">
        <v>42000</v>
      </c>
      <c r="F56" s="41" t="s">
        <v>720</v>
      </c>
      <c r="G56" s="31"/>
      <c r="H56" s="31"/>
      <c r="I56" s="31"/>
      <c r="J56" s="31"/>
      <c r="K56" s="31"/>
    </row>
    <row r="57" spans="1:11" x14ac:dyDescent="0.25">
      <c r="A57" s="40">
        <v>53</v>
      </c>
      <c r="B57" s="12" t="s">
        <v>857</v>
      </c>
      <c r="C57" s="12" t="s">
        <v>762</v>
      </c>
      <c r="D57" s="12" t="s">
        <v>850</v>
      </c>
      <c r="E57" s="12">
        <v>216000</v>
      </c>
      <c r="F57" s="41" t="s">
        <v>720</v>
      </c>
      <c r="G57" s="31"/>
      <c r="H57" s="31"/>
      <c r="I57" s="31"/>
      <c r="J57" s="31"/>
      <c r="K57" s="31"/>
    </row>
    <row r="58" spans="1:11" x14ac:dyDescent="0.25">
      <c r="A58" s="40">
        <v>54</v>
      </c>
      <c r="B58" s="12" t="s">
        <v>858</v>
      </c>
      <c r="C58" s="12" t="s">
        <v>762</v>
      </c>
      <c r="D58" s="12" t="s">
        <v>859</v>
      </c>
      <c r="E58" s="12">
        <v>13824</v>
      </c>
      <c r="F58" s="41" t="s">
        <v>720</v>
      </c>
      <c r="G58" s="31"/>
      <c r="H58" s="31"/>
      <c r="I58" s="31"/>
      <c r="J58" s="31"/>
      <c r="K58" s="31"/>
    </row>
    <row r="59" spans="1:11" x14ac:dyDescent="0.25">
      <c r="A59" s="40">
        <v>55</v>
      </c>
      <c r="B59" s="12" t="s">
        <v>860</v>
      </c>
      <c r="C59" s="12" t="s">
        <v>779</v>
      </c>
      <c r="D59" s="12" t="s">
        <v>861</v>
      </c>
      <c r="E59" s="12">
        <v>620</v>
      </c>
      <c r="F59" s="41" t="s">
        <v>720</v>
      </c>
      <c r="G59" s="31"/>
      <c r="H59" s="31"/>
      <c r="I59" s="31"/>
      <c r="J59" s="31"/>
      <c r="K59" s="31"/>
    </row>
    <row r="60" spans="1:11" x14ac:dyDescent="0.25">
      <c r="A60" s="40">
        <v>56</v>
      </c>
      <c r="B60" s="12" t="s">
        <v>862</v>
      </c>
      <c r="C60" s="12" t="s">
        <v>779</v>
      </c>
      <c r="D60" s="12" t="s">
        <v>863</v>
      </c>
      <c r="E60" s="12">
        <v>548</v>
      </c>
      <c r="F60" s="41" t="s">
        <v>720</v>
      </c>
      <c r="G60" s="31"/>
      <c r="H60" s="31"/>
      <c r="I60" s="31"/>
      <c r="J60" s="31"/>
      <c r="K60" s="31"/>
    </row>
    <row r="61" spans="1:11" x14ac:dyDescent="0.25">
      <c r="A61" s="40">
        <v>57</v>
      </c>
      <c r="B61" s="12" t="s">
        <v>864</v>
      </c>
      <c r="C61" s="12" t="s">
        <v>762</v>
      </c>
      <c r="D61" s="12" t="s">
        <v>865</v>
      </c>
      <c r="E61" s="12">
        <v>28700</v>
      </c>
      <c r="F61" s="41" t="s">
        <v>720</v>
      </c>
      <c r="G61" s="31"/>
      <c r="H61" s="31"/>
      <c r="I61" s="31"/>
      <c r="J61" s="31"/>
      <c r="K61" s="31"/>
    </row>
    <row r="62" spans="1:11" x14ac:dyDescent="0.25">
      <c r="A62" s="40">
        <v>58</v>
      </c>
      <c r="B62" s="12" t="s">
        <v>866</v>
      </c>
      <c r="C62" s="12" t="s">
        <v>762</v>
      </c>
      <c r="D62" s="12" t="s">
        <v>867</v>
      </c>
      <c r="E62" s="12">
        <v>9000</v>
      </c>
      <c r="F62" s="41" t="s">
        <v>720</v>
      </c>
      <c r="G62" s="31"/>
      <c r="H62" s="31"/>
      <c r="I62" s="31"/>
      <c r="J62" s="31"/>
      <c r="K62" s="31"/>
    </row>
    <row r="63" spans="1:11" x14ac:dyDescent="0.25">
      <c r="A63" s="40">
        <v>59</v>
      </c>
      <c r="B63" s="12" t="s">
        <v>868</v>
      </c>
      <c r="C63" s="12" t="s">
        <v>762</v>
      </c>
      <c r="D63" s="12" t="s">
        <v>869</v>
      </c>
      <c r="E63" s="12">
        <v>96000</v>
      </c>
      <c r="F63" s="41" t="s">
        <v>720</v>
      </c>
      <c r="G63" s="31"/>
      <c r="H63" s="31"/>
      <c r="I63" s="31"/>
      <c r="J63" s="31"/>
      <c r="K63" s="31"/>
    </row>
    <row r="64" spans="1:11" x14ac:dyDescent="0.25">
      <c r="A64" s="40">
        <v>60</v>
      </c>
      <c r="B64" s="12" t="s">
        <v>870</v>
      </c>
      <c r="C64" s="12" t="s">
        <v>759</v>
      </c>
      <c r="D64" s="12" t="s">
        <v>871</v>
      </c>
      <c r="E64" s="12">
        <v>12410</v>
      </c>
      <c r="F64" s="41" t="s">
        <v>720</v>
      </c>
      <c r="G64" s="31"/>
      <c r="H64" s="31"/>
      <c r="I64" s="31"/>
      <c r="J64" s="31"/>
      <c r="K64" s="31"/>
    </row>
    <row r="65" spans="1:11" x14ac:dyDescent="0.25">
      <c r="A65" s="40">
        <v>61</v>
      </c>
      <c r="B65" s="12" t="s">
        <v>872</v>
      </c>
      <c r="C65" s="12" t="s">
        <v>762</v>
      </c>
      <c r="D65" s="12" t="s">
        <v>873</v>
      </c>
      <c r="E65" s="12">
        <v>3000</v>
      </c>
      <c r="F65" s="41" t="s">
        <v>720</v>
      </c>
      <c r="G65" s="31"/>
      <c r="H65" s="31"/>
      <c r="I65" s="31"/>
      <c r="J65" s="31"/>
      <c r="K65" s="31"/>
    </row>
    <row r="66" spans="1:11" x14ac:dyDescent="0.25">
      <c r="A66" s="40">
        <v>62</v>
      </c>
      <c r="B66" s="12" t="s">
        <v>874</v>
      </c>
      <c r="C66" s="12" t="s">
        <v>762</v>
      </c>
      <c r="D66" s="12" t="s">
        <v>875</v>
      </c>
      <c r="E66" s="12">
        <v>30000</v>
      </c>
      <c r="F66" s="41" t="s">
        <v>720</v>
      </c>
      <c r="G66" s="31"/>
      <c r="H66" s="31"/>
      <c r="I66" s="31"/>
      <c r="J66" s="31"/>
      <c r="K66" s="31"/>
    </row>
    <row r="67" spans="1:11" x14ac:dyDescent="0.25">
      <c r="A67" s="40">
        <v>63</v>
      </c>
      <c r="B67" s="12" t="s">
        <v>876</v>
      </c>
      <c r="C67" s="12" t="s">
        <v>759</v>
      </c>
      <c r="D67" s="12" t="s">
        <v>877</v>
      </c>
      <c r="E67" s="12">
        <v>38555</v>
      </c>
      <c r="F67" s="41" t="s">
        <v>720</v>
      </c>
      <c r="G67" s="31"/>
      <c r="H67" s="31"/>
      <c r="I67" s="31"/>
      <c r="J67" s="31"/>
      <c r="K67" s="31"/>
    </row>
    <row r="68" spans="1:11" x14ac:dyDescent="0.25">
      <c r="A68" s="40">
        <v>64</v>
      </c>
      <c r="B68" s="12" t="s">
        <v>878</v>
      </c>
      <c r="C68" s="12" t="s">
        <v>762</v>
      </c>
      <c r="D68" s="12" t="s">
        <v>879</v>
      </c>
      <c r="E68" s="12">
        <v>18000</v>
      </c>
      <c r="F68" s="41" t="s">
        <v>720</v>
      </c>
      <c r="G68" s="31"/>
      <c r="H68" s="31"/>
      <c r="I68" s="31"/>
      <c r="J68" s="31"/>
      <c r="K68" s="31"/>
    </row>
    <row r="69" spans="1:11" x14ac:dyDescent="0.25">
      <c r="A69" s="40">
        <v>65</v>
      </c>
      <c r="B69" s="12" t="s">
        <v>880</v>
      </c>
      <c r="C69" s="12" t="s">
        <v>762</v>
      </c>
      <c r="D69" s="12" t="s">
        <v>881</v>
      </c>
      <c r="E69" s="12">
        <v>21568</v>
      </c>
      <c r="F69" s="41" t="s">
        <v>720</v>
      </c>
      <c r="G69" s="31"/>
      <c r="H69" s="31"/>
      <c r="I69" s="31"/>
      <c r="J69" s="31"/>
      <c r="K69" s="31"/>
    </row>
    <row r="70" spans="1:11" x14ac:dyDescent="0.25">
      <c r="A70" s="40">
        <v>66</v>
      </c>
      <c r="B70" s="12" t="s">
        <v>882</v>
      </c>
      <c r="C70" s="12" t="s">
        <v>762</v>
      </c>
      <c r="D70" s="12" t="s">
        <v>883</v>
      </c>
      <c r="E70" s="12">
        <v>22039</v>
      </c>
      <c r="F70" s="41" t="s">
        <v>720</v>
      </c>
      <c r="G70" s="31"/>
      <c r="H70" s="31"/>
      <c r="I70" s="31"/>
      <c r="J70" s="31"/>
      <c r="K70" s="31"/>
    </row>
    <row r="71" spans="1:11" x14ac:dyDescent="0.25">
      <c r="A71" s="40">
        <v>67</v>
      </c>
      <c r="B71" s="12" t="s">
        <v>884</v>
      </c>
      <c r="C71" s="12" t="s">
        <v>762</v>
      </c>
      <c r="D71" s="12" t="s">
        <v>885</v>
      </c>
      <c r="E71" s="12">
        <v>33000</v>
      </c>
      <c r="F71" s="41" t="s">
        <v>720</v>
      </c>
      <c r="G71" s="31"/>
      <c r="H71" s="31"/>
      <c r="I71" s="31"/>
      <c r="J71" s="31"/>
      <c r="K71" s="31"/>
    </row>
    <row r="72" spans="1:11" x14ac:dyDescent="0.25">
      <c r="A72" s="40">
        <v>68</v>
      </c>
      <c r="B72" s="12" t="s">
        <v>886</v>
      </c>
      <c r="C72" s="12" t="s">
        <v>762</v>
      </c>
      <c r="D72" s="12" t="s">
        <v>887</v>
      </c>
      <c r="E72" s="12">
        <v>72000</v>
      </c>
      <c r="F72" s="41" t="s">
        <v>720</v>
      </c>
      <c r="G72" s="31"/>
      <c r="H72" s="31"/>
      <c r="I72" s="31"/>
      <c r="J72" s="31"/>
      <c r="K72" s="31"/>
    </row>
    <row r="73" spans="1:11" x14ac:dyDescent="0.25">
      <c r="A73" s="40">
        <v>69</v>
      </c>
      <c r="B73" s="12" t="s">
        <v>888</v>
      </c>
      <c r="C73" s="12" t="s">
        <v>759</v>
      </c>
      <c r="D73" s="12" t="s">
        <v>889</v>
      </c>
      <c r="E73" s="12">
        <v>37825</v>
      </c>
      <c r="F73" s="41" t="s">
        <v>720</v>
      </c>
      <c r="G73" s="31"/>
      <c r="H73" s="31"/>
      <c r="I73" s="31"/>
      <c r="J73" s="31"/>
      <c r="K73" s="31"/>
    </row>
    <row r="74" spans="1:11" x14ac:dyDescent="0.25">
      <c r="A74" s="40">
        <v>70</v>
      </c>
      <c r="B74" s="12" t="s">
        <v>890</v>
      </c>
      <c r="C74" s="12" t="s">
        <v>762</v>
      </c>
      <c r="D74" s="12" t="s">
        <v>891</v>
      </c>
      <c r="E74" s="12">
        <v>93000</v>
      </c>
      <c r="F74" s="41" t="s">
        <v>720</v>
      </c>
      <c r="G74" s="31"/>
      <c r="H74" s="31"/>
      <c r="I74" s="31"/>
      <c r="J74" s="31"/>
      <c r="K74" s="31"/>
    </row>
    <row r="75" spans="1:11" x14ac:dyDescent="0.25">
      <c r="A75" s="40">
        <v>71</v>
      </c>
      <c r="B75" s="12" t="s">
        <v>892</v>
      </c>
      <c r="C75" s="12" t="s">
        <v>762</v>
      </c>
      <c r="D75" s="12" t="s">
        <v>765</v>
      </c>
      <c r="E75" s="12">
        <v>54000</v>
      </c>
      <c r="F75" s="41" t="s">
        <v>720</v>
      </c>
      <c r="G75" s="31"/>
      <c r="H75" s="31"/>
      <c r="I75" s="31"/>
      <c r="J75" s="31"/>
      <c r="K75" s="31"/>
    </row>
    <row r="76" spans="1:11" x14ac:dyDescent="0.25">
      <c r="A76" s="40">
        <v>72</v>
      </c>
      <c r="B76" s="12" t="s">
        <v>893</v>
      </c>
      <c r="C76" s="12" t="s">
        <v>762</v>
      </c>
      <c r="D76" s="12" t="s">
        <v>894</v>
      </c>
      <c r="E76" s="12">
        <v>39000</v>
      </c>
      <c r="F76" s="41" t="s">
        <v>720</v>
      </c>
      <c r="G76" s="31"/>
      <c r="H76" s="31"/>
      <c r="I76" s="31"/>
      <c r="J76" s="31"/>
      <c r="K76" s="31"/>
    </row>
    <row r="77" spans="1:11" x14ac:dyDescent="0.25">
      <c r="A77" s="40">
        <v>73</v>
      </c>
      <c r="B77" s="12" t="s">
        <v>895</v>
      </c>
      <c r="C77" s="12" t="s">
        <v>759</v>
      </c>
      <c r="D77" s="12" t="s">
        <v>869</v>
      </c>
      <c r="E77" s="12">
        <v>1917</v>
      </c>
      <c r="F77" s="41" t="s">
        <v>720</v>
      </c>
      <c r="G77" s="31"/>
      <c r="H77" s="31"/>
      <c r="I77" s="31"/>
      <c r="J77" s="31"/>
      <c r="K77" s="31"/>
    </row>
    <row r="78" spans="1:11" x14ac:dyDescent="0.25">
      <c r="A78" s="40">
        <v>74</v>
      </c>
      <c r="B78" s="12" t="s">
        <v>896</v>
      </c>
      <c r="C78" s="12" t="s">
        <v>751</v>
      </c>
      <c r="D78" s="12" t="s">
        <v>897</v>
      </c>
      <c r="E78" s="12">
        <v>1000000</v>
      </c>
      <c r="F78" s="41" t="s">
        <v>720</v>
      </c>
      <c r="G78" s="31"/>
      <c r="H78" s="31"/>
      <c r="I78" s="31"/>
      <c r="J78" s="31"/>
      <c r="K78" s="31"/>
    </row>
    <row r="79" spans="1:11" x14ac:dyDescent="0.25">
      <c r="A79" s="40">
        <v>75</v>
      </c>
      <c r="B79" s="12" t="s">
        <v>898</v>
      </c>
      <c r="C79" s="12" t="s">
        <v>762</v>
      </c>
      <c r="D79" s="12" t="s">
        <v>899</v>
      </c>
      <c r="E79" s="12">
        <v>30000</v>
      </c>
      <c r="F79" s="41" t="s">
        <v>720</v>
      </c>
      <c r="G79" s="31"/>
      <c r="H79" s="31"/>
      <c r="I79" s="31"/>
      <c r="J79" s="31"/>
      <c r="K79" s="31"/>
    </row>
    <row r="80" spans="1:11" x14ac:dyDescent="0.25">
      <c r="A80" s="40">
        <v>76</v>
      </c>
      <c r="B80" s="12" t="s">
        <v>900</v>
      </c>
      <c r="C80" s="12" t="s">
        <v>762</v>
      </c>
      <c r="D80" s="12" t="s">
        <v>901</v>
      </c>
      <c r="E80" s="12">
        <v>60000</v>
      </c>
      <c r="F80" s="41" t="s">
        <v>720</v>
      </c>
      <c r="G80" s="31"/>
      <c r="H80" s="31"/>
      <c r="I80" s="31"/>
      <c r="J80" s="31"/>
      <c r="K80" s="31"/>
    </row>
    <row r="81" spans="1:11" x14ac:dyDescent="0.25">
      <c r="A81" s="40">
        <v>77</v>
      </c>
      <c r="B81" s="12" t="s">
        <v>902</v>
      </c>
      <c r="C81" s="12" t="s">
        <v>762</v>
      </c>
      <c r="D81" s="12" t="s">
        <v>903</v>
      </c>
      <c r="E81" s="12">
        <v>96000</v>
      </c>
      <c r="F81" s="41" t="s">
        <v>720</v>
      </c>
      <c r="G81" s="31"/>
      <c r="H81" s="31"/>
      <c r="I81" s="31"/>
      <c r="J81" s="31"/>
      <c r="K81" s="31"/>
    </row>
    <row r="82" spans="1:11" x14ac:dyDescent="0.25">
      <c r="A82" s="40">
        <v>78</v>
      </c>
      <c r="B82" s="12" t="s">
        <v>904</v>
      </c>
      <c r="C82" s="12" t="s">
        <v>797</v>
      </c>
      <c r="D82" s="12" t="s">
        <v>905</v>
      </c>
      <c r="E82" s="12">
        <v>7884</v>
      </c>
      <c r="F82" s="41" t="s">
        <v>720</v>
      </c>
      <c r="G82" s="31"/>
      <c r="H82" s="31"/>
      <c r="I82" s="31"/>
      <c r="J82" s="31"/>
      <c r="K82" s="31"/>
    </row>
    <row r="83" spans="1:11" x14ac:dyDescent="0.25">
      <c r="A83" s="40">
        <v>79</v>
      </c>
      <c r="B83" s="12" t="s">
        <v>906</v>
      </c>
      <c r="C83" s="12" t="s">
        <v>756</v>
      </c>
      <c r="D83" s="12" t="s">
        <v>907</v>
      </c>
      <c r="E83" s="12">
        <v>1662</v>
      </c>
      <c r="F83" s="41" t="s">
        <v>720</v>
      </c>
      <c r="G83" s="31">
        <v>1</v>
      </c>
      <c r="H83" s="31"/>
      <c r="I83" s="31"/>
      <c r="J83" s="31"/>
      <c r="K83" s="31"/>
    </row>
    <row r="84" spans="1:11" x14ac:dyDescent="0.25">
      <c r="A84" s="40">
        <v>80</v>
      </c>
      <c r="B84" s="12" t="s">
        <v>908</v>
      </c>
      <c r="C84" s="12" t="s">
        <v>756</v>
      </c>
      <c r="D84" s="12" t="s">
        <v>909</v>
      </c>
      <c r="E84" s="12">
        <v>5450</v>
      </c>
      <c r="F84" s="41" t="s">
        <v>720</v>
      </c>
      <c r="G84" s="31">
        <v>1</v>
      </c>
      <c r="H84" s="31"/>
      <c r="I84" s="31"/>
      <c r="J84" s="31"/>
      <c r="K84" s="31"/>
    </row>
    <row r="85" spans="1:11" x14ac:dyDescent="0.25">
      <c r="A85" s="40">
        <v>81</v>
      </c>
      <c r="B85" s="12" t="s">
        <v>910</v>
      </c>
      <c r="C85" s="12" t="s">
        <v>756</v>
      </c>
      <c r="D85" s="12" t="s">
        <v>911</v>
      </c>
      <c r="E85" s="12">
        <v>8308</v>
      </c>
      <c r="F85" s="41" t="s">
        <v>720</v>
      </c>
      <c r="G85" s="31">
        <v>1</v>
      </c>
      <c r="H85" s="31"/>
      <c r="I85" s="31"/>
      <c r="J85" s="31"/>
      <c r="K85" s="31"/>
    </row>
    <row r="86" spans="1:11" x14ac:dyDescent="0.25">
      <c r="A86" s="40">
        <v>82</v>
      </c>
      <c r="B86" s="12" t="s">
        <v>912</v>
      </c>
      <c r="C86" s="12" t="s">
        <v>756</v>
      </c>
      <c r="D86" s="12" t="s">
        <v>913</v>
      </c>
      <c r="E86" s="12">
        <v>4320</v>
      </c>
      <c r="F86" s="41" t="s">
        <v>720</v>
      </c>
      <c r="G86" s="31">
        <v>1</v>
      </c>
      <c r="H86" s="31"/>
      <c r="I86" s="31"/>
      <c r="J86" s="31"/>
      <c r="K86" s="31"/>
    </row>
    <row r="87" spans="1:11" x14ac:dyDescent="0.25">
      <c r="A87" s="40">
        <v>83</v>
      </c>
      <c r="B87" s="12" t="s">
        <v>914</v>
      </c>
      <c r="C87" s="12" t="s">
        <v>756</v>
      </c>
      <c r="D87" s="12" t="s">
        <v>915</v>
      </c>
      <c r="E87" s="12">
        <v>82950</v>
      </c>
      <c r="F87" s="41" t="s">
        <v>720</v>
      </c>
      <c r="G87" s="31"/>
      <c r="H87" s="31"/>
      <c r="I87" s="31"/>
      <c r="J87" s="31"/>
      <c r="K87" s="31"/>
    </row>
    <row r="88" spans="1:11" x14ac:dyDescent="0.25">
      <c r="A88" s="40">
        <v>84</v>
      </c>
      <c r="B88" s="12" t="s">
        <v>916</v>
      </c>
      <c r="C88" s="12" t="s">
        <v>756</v>
      </c>
      <c r="D88" s="12" t="s">
        <v>917</v>
      </c>
      <c r="E88" s="12">
        <v>2990</v>
      </c>
      <c r="F88" s="41" t="s">
        <v>720</v>
      </c>
      <c r="G88" s="31">
        <v>1</v>
      </c>
      <c r="H88" s="31"/>
      <c r="I88" s="31"/>
      <c r="J88" s="31"/>
      <c r="K88" s="31"/>
    </row>
    <row r="89" spans="1:11" x14ac:dyDescent="0.25">
      <c r="A89" s="40">
        <v>85</v>
      </c>
      <c r="B89" s="12" t="s">
        <v>918</v>
      </c>
      <c r="C89" s="12" t="s">
        <v>756</v>
      </c>
      <c r="D89" s="12" t="s">
        <v>919</v>
      </c>
      <c r="E89" s="12">
        <v>54768</v>
      </c>
      <c r="F89" s="41" t="s">
        <v>720</v>
      </c>
      <c r="G89" s="31">
        <v>1</v>
      </c>
      <c r="H89" s="31"/>
      <c r="I89" s="31"/>
      <c r="J89" s="31"/>
      <c r="K89" s="31"/>
    </row>
    <row r="90" spans="1:11" x14ac:dyDescent="0.25">
      <c r="A90" s="40">
        <v>86</v>
      </c>
      <c r="B90" s="12" t="s">
        <v>920</v>
      </c>
      <c r="C90" s="12" t="s">
        <v>756</v>
      </c>
      <c r="D90" s="12" t="s">
        <v>921</v>
      </c>
      <c r="E90" s="12">
        <v>14157</v>
      </c>
      <c r="F90" s="41" t="s">
        <v>720</v>
      </c>
      <c r="G90" s="31">
        <v>1</v>
      </c>
      <c r="H90" s="31"/>
      <c r="I90" s="31"/>
      <c r="J90" s="31"/>
      <c r="K90" s="31"/>
    </row>
    <row r="91" spans="1:11" x14ac:dyDescent="0.25">
      <c r="A91" s="40">
        <v>87</v>
      </c>
      <c r="B91" s="12" t="s">
        <v>922</v>
      </c>
      <c r="C91" s="12" t="s">
        <v>756</v>
      </c>
      <c r="D91" s="12" t="s">
        <v>923</v>
      </c>
      <c r="E91" s="12">
        <v>97373</v>
      </c>
      <c r="F91" s="41" t="s">
        <v>720</v>
      </c>
      <c r="G91" s="31">
        <v>1</v>
      </c>
      <c r="H91" s="31"/>
      <c r="I91" s="31"/>
      <c r="J91" s="31"/>
      <c r="K91" s="31"/>
    </row>
    <row r="92" spans="1:11" x14ac:dyDescent="0.25">
      <c r="A92" s="40">
        <v>88</v>
      </c>
      <c r="B92" s="12" t="s">
        <v>924</v>
      </c>
      <c r="C92" s="12" t="s">
        <v>756</v>
      </c>
      <c r="D92" s="12" t="s">
        <v>925</v>
      </c>
      <c r="E92" s="12">
        <v>2326</v>
      </c>
      <c r="F92" s="41" t="s">
        <v>720</v>
      </c>
      <c r="G92" s="31">
        <v>1</v>
      </c>
      <c r="H92" s="31"/>
      <c r="I92" s="31"/>
      <c r="J92" s="31"/>
      <c r="K92" s="31"/>
    </row>
    <row r="93" spans="1:11" x14ac:dyDescent="0.25">
      <c r="A93" s="40">
        <v>89</v>
      </c>
      <c r="B93" s="12" t="s">
        <v>926</v>
      </c>
      <c r="C93" s="12" t="s">
        <v>756</v>
      </c>
      <c r="D93" s="12" t="s">
        <v>927</v>
      </c>
      <c r="E93" s="12">
        <v>2127</v>
      </c>
      <c r="F93" s="41" t="s">
        <v>720</v>
      </c>
      <c r="G93" s="31"/>
      <c r="H93" s="31"/>
      <c r="I93" s="31"/>
      <c r="J93" s="31"/>
      <c r="K93" s="31"/>
    </row>
    <row r="94" spans="1:11" x14ac:dyDescent="0.25">
      <c r="A94" s="40">
        <v>90</v>
      </c>
      <c r="B94" s="12" t="s">
        <v>928</v>
      </c>
      <c r="C94" s="12" t="s">
        <v>756</v>
      </c>
      <c r="D94" s="12" t="s">
        <v>929</v>
      </c>
      <c r="E94" s="12">
        <v>5384</v>
      </c>
      <c r="F94" s="41" t="s">
        <v>720</v>
      </c>
      <c r="G94" s="31"/>
      <c r="H94" s="31"/>
      <c r="I94" s="31"/>
      <c r="J94" s="31"/>
      <c r="K94" s="31"/>
    </row>
    <row r="95" spans="1:11" x14ac:dyDescent="0.25">
      <c r="A95" s="40">
        <v>91</v>
      </c>
      <c r="B95" s="12" t="s">
        <v>930</v>
      </c>
      <c r="C95" s="12" t="s">
        <v>797</v>
      </c>
      <c r="D95" s="12" t="s">
        <v>931</v>
      </c>
      <c r="E95" s="12">
        <v>582</v>
      </c>
      <c r="F95" s="41" t="s">
        <v>720</v>
      </c>
      <c r="G95" s="31"/>
      <c r="H95" s="31"/>
      <c r="I95" s="31"/>
      <c r="J95" s="31"/>
      <c r="K95" s="31"/>
    </row>
    <row r="96" spans="1:11" x14ac:dyDescent="0.25">
      <c r="A96" s="40">
        <v>92</v>
      </c>
      <c r="B96" s="12" t="s">
        <v>932</v>
      </c>
      <c r="C96" s="12" t="s">
        <v>762</v>
      </c>
      <c r="D96" s="12" t="s">
        <v>933</v>
      </c>
      <c r="E96" s="12">
        <v>1000</v>
      </c>
      <c r="F96" s="41" t="s">
        <v>720</v>
      </c>
      <c r="G96" s="31"/>
      <c r="H96" s="31"/>
      <c r="I96" s="31"/>
      <c r="J96" s="31"/>
      <c r="K96" s="31"/>
    </row>
    <row r="97" spans="1:11" x14ac:dyDescent="0.25">
      <c r="A97" s="40">
        <v>93</v>
      </c>
      <c r="B97" s="12" t="s">
        <v>934</v>
      </c>
      <c r="C97" s="12" t="s">
        <v>762</v>
      </c>
      <c r="D97" s="12" t="s">
        <v>935</v>
      </c>
      <c r="E97" s="12">
        <v>24386</v>
      </c>
      <c r="F97" s="41" t="s">
        <v>720</v>
      </c>
      <c r="G97" s="31"/>
      <c r="H97" s="31"/>
      <c r="I97" s="31"/>
      <c r="J97" s="31"/>
      <c r="K97" s="31"/>
    </row>
    <row r="98" spans="1:11" x14ac:dyDescent="0.25">
      <c r="A98" s="40">
        <v>94</v>
      </c>
      <c r="B98" s="12" t="s">
        <v>936</v>
      </c>
      <c r="C98" s="12" t="s">
        <v>762</v>
      </c>
      <c r="D98" s="12" t="s">
        <v>937</v>
      </c>
      <c r="E98" s="12">
        <v>9000</v>
      </c>
      <c r="F98" s="41" t="s">
        <v>720</v>
      </c>
      <c r="G98" s="31"/>
      <c r="H98" s="31"/>
      <c r="I98" s="31"/>
      <c r="J98" s="31"/>
      <c r="K98" s="31"/>
    </row>
    <row r="99" spans="1:11" x14ac:dyDescent="0.25">
      <c r="A99" s="40">
        <v>95</v>
      </c>
      <c r="B99" s="12" t="s">
        <v>938</v>
      </c>
      <c r="C99" s="12" t="s">
        <v>762</v>
      </c>
      <c r="D99" s="12" t="s">
        <v>939</v>
      </c>
      <c r="E99" s="12">
        <v>360000</v>
      </c>
      <c r="F99" s="41" t="s">
        <v>720</v>
      </c>
      <c r="G99" s="31"/>
      <c r="H99" s="31"/>
      <c r="I99" s="31"/>
      <c r="J99" s="31"/>
      <c r="K99" s="31"/>
    </row>
    <row r="100" spans="1:11" x14ac:dyDescent="0.25">
      <c r="A100" s="40">
        <v>96</v>
      </c>
      <c r="B100" s="12" t="s">
        <v>940</v>
      </c>
      <c r="C100" s="12" t="s">
        <v>756</v>
      </c>
      <c r="D100" s="12" t="s">
        <v>941</v>
      </c>
      <c r="E100" s="12">
        <v>8907</v>
      </c>
      <c r="F100" s="41" t="s">
        <v>720</v>
      </c>
      <c r="G100" s="31"/>
      <c r="H100" s="31"/>
      <c r="I100" s="31"/>
      <c r="J100" s="31"/>
      <c r="K100" s="31"/>
    </row>
    <row r="101" spans="1:11" x14ac:dyDescent="0.25">
      <c r="A101" s="40">
        <v>97</v>
      </c>
      <c r="B101" s="12" t="s">
        <v>942</v>
      </c>
      <c r="C101" s="12" t="s">
        <v>756</v>
      </c>
      <c r="D101" s="12" t="s">
        <v>943</v>
      </c>
      <c r="E101" s="12">
        <v>115717</v>
      </c>
      <c r="F101" s="41" t="s">
        <v>720</v>
      </c>
      <c r="G101" s="31"/>
      <c r="H101" s="31"/>
      <c r="I101" s="31"/>
      <c r="J101" s="31"/>
      <c r="K101" s="31"/>
    </row>
    <row r="102" spans="1:11" x14ac:dyDescent="0.25">
      <c r="A102" s="40">
        <v>98</v>
      </c>
      <c r="B102" s="12" t="s">
        <v>944</v>
      </c>
      <c r="C102" s="12" t="s">
        <v>759</v>
      </c>
      <c r="D102" s="12" t="s">
        <v>945</v>
      </c>
      <c r="E102" s="12">
        <v>2523</v>
      </c>
      <c r="F102" s="41" t="s">
        <v>720</v>
      </c>
      <c r="G102" s="31"/>
      <c r="H102" s="31"/>
      <c r="I102" s="31"/>
      <c r="J102" s="31"/>
      <c r="K102" s="31"/>
    </row>
    <row r="103" spans="1:11" x14ac:dyDescent="0.25">
      <c r="A103" s="40">
        <v>99</v>
      </c>
      <c r="B103" s="12" t="s">
        <v>946</v>
      </c>
      <c r="C103" s="12" t="s">
        <v>762</v>
      </c>
      <c r="D103" s="12" t="s">
        <v>947</v>
      </c>
      <c r="E103" s="12">
        <v>19360</v>
      </c>
      <c r="F103" s="41" t="s">
        <v>720</v>
      </c>
      <c r="G103" s="31"/>
      <c r="H103" s="31"/>
      <c r="I103" s="31"/>
      <c r="J103" s="31"/>
      <c r="K103" s="31"/>
    </row>
    <row r="104" spans="1:11" x14ac:dyDescent="0.25">
      <c r="A104" s="40">
        <v>100</v>
      </c>
      <c r="B104" s="12" t="s">
        <v>948</v>
      </c>
      <c r="C104" s="12" t="s">
        <v>759</v>
      </c>
      <c r="D104" s="12" t="s">
        <v>949</v>
      </c>
      <c r="E104" s="12">
        <v>30274</v>
      </c>
      <c r="F104" s="41" t="s">
        <v>720</v>
      </c>
      <c r="G104" s="31"/>
      <c r="H104" s="31"/>
      <c r="I104" s="31"/>
      <c r="J104" s="31"/>
      <c r="K104" s="31"/>
    </row>
    <row r="105" spans="1:11" x14ac:dyDescent="0.25">
      <c r="A105" s="40">
        <v>101</v>
      </c>
      <c r="B105" s="12" t="s">
        <v>950</v>
      </c>
      <c r="C105" s="12" t="s">
        <v>762</v>
      </c>
      <c r="D105" s="12" t="s">
        <v>816</v>
      </c>
      <c r="E105" s="12">
        <v>90000</v>
      </c>
      <c r="F105" s="41" t="s">
        <v>720</v>
      </c>
      <c r="G105" s="31"/>
      <c r="H105" s="31"/>
      <c r="I105" s="31"/>
      <c r="J105" s="31"/>
      <c r="K105" s="31"/>
    </row>
    <row r="106" spans="1:11" x14ac:dyDescent="0.25">
      <c r="A106" s="40">
        <v>102</v>
      </c>
      <c r="B106" s="12" t="s">
        <v>951</v>
      </c>
      <c r="C106" s="12" t="s">
        <v>762</v>
      </c>
      <c r="D106" s="12" t="s">
        <v>952</v>
      </c>
      <c r="E106" s="12">
        <v>309000</v>
      </c>
      <c r="F106" s="41" t="s">
        <v>720</v>
      </c>
      <c r="G106" s="31">
        <v>1</v>
      </c>
      <c r="H106" s="31"/>
      <c r="I106" s="31"/>
      <c r="J106" s="31"/>
      <c r="K106" s="31"/>
    </row>
    <row r="107" spans="1:11" x14ac:dyDescent="0.25">
      <c r="A107" s="40">
        <v>103</v>
      </c>
      <c r="B107" s="12" t="s">
        <v>953</v>
      </c>
      <c r="C107" s="12" t="s">
        <v>762</v>
      </c>
      <c r="D107" s="12" t="s">
        <v>954</v>
      </c>
      <c r="E107" s="12">
        <v>18000</v>
      </c>
      <c r="F107" s="41" t="s">
        <v>720</v>
      </c>
      <c r="G107" s="31"/>
      <c r="H107" s="31"/>
      <c r="I107" s="31"/>
      <c r="J107" s="31"/>
      <c r="K107" s="31"/>
    </row>
    <row r="108" spans="1:11" x14ac:dyDescent="0.25">
      <c r="A108" s="40">
        <v>104</v>
      </c>
      <c r="B108" s="12" t="s">
        <v>955</v>
      </c>
      <c r="C108" s="12" t="s">
        <v>759</v>
      </c>
      <c r="D108" s="12" t="s">
        <v>956</v>
      </c>
      <c r="E108" s="12">
        <v>240000</v>
      </c>
      <c r="F108" s="41" t="s">
        <v>720</v>
      </c>
      <c r="G108" s="31"/>
      <c r="H108" s="31"/>
      <c r="I108" s="31"/>
      <c r="J108" s="31"/>
      <c r="K108" s="31"/>
    </row>
    <row r="109" spans="1:11" x14ac:dyDescent="0.25">
      <c r="A109" s="40">
        <v>105</v>
      </c>
      <c r="B109" s="12" t="s">
        <v>957</v>
      </c>
      <c r="C109" s="12" t="s">
        <v>797</v>
      </c>
      <c r="D109" s="12" t="s">
        <v>795</v>
      </c>
      <c r="E109" s="12">
        <v>3466</v>
      </c>
      <c r="F109" s="41" t="s">
        <v>720</v>
      </c>
      <c r="G109" s="31"/>
      <c r="H109" s="31"/>
      <c r="I109" s="31"/>
      <c r="J109" s="31"/>
      <c r="K109" s="31"/>
    </row>
    <row r="110" spans="1:11" x14ac:dyDescent="0.25">
      <c r="A110" s="40">
        <v>106</v>
      </c>
      <c r="B110" s="12" t="s">
        <v>958</v>
      </c>
      <c r="C110" s="12" t="s">
        <v>797</v>
      </c>
      <c r="D110" s="12" t="s">
        <v>959</v>
      </c>
      <c r="E110" s="12">
        <v>455</v>
      </c>
      <c r="F110" s="41" t="s">
        <v>720</v>
      </c>
      <c r="G110" s="31"/>
      <c r="H110" s="31"/>
      <c r="I110" s="31"/>
      <c r="J110" s="31"/>
      <c r="K110" s="31"/>
    </row>
    <row r="111" spans="1:11" x14ac:dyDescent="0.25">
      <c r="A111" s="40">
        <v>107</v>
      </c>
      <c r="B111" s="12" t="s">
        <v>960</v>
      </c>
      <c r="C111" s="12" t="s">
        <v>797</v>
      </c>
      <c r="D111" s="12" t="s">
        <v>961</v>
      </c>
      <c r="E111" s="12">
        <v>1095</v>
      </c>
      <c r="F111" s="41" t="s">
        <v>720</v>
      </c>
      <c r="G111" s="31"/>
      <c r="H111" s="31"/>
      <c r="I111" s="31"/>
      <c r="J111" s="31"/>
      <c r="K111" s="31"/>
    </row>
    <row r="112" spans="1:11" x14ac:dyDescent="0.25">
      <c r="A112" s="40">
        <v>108</v>
      </c>
      <c r="B112" s="12" t="s">
        <v>962</v>
      </c>
      <c r="C112" s="12" t="s">
        <v>797</v>
      </c>
      <c r="D112" s="12" t="s">
        <v>963</v>
      </c>
      <c r="E112" s="12">
        <v>260.83</v>
      </c>
      <c r="F112" s="41" t="s">
        <v>720</v>
      </c>
      <c r="G112" s="31"/>
      <c r="H112" s="31"/>
      <c r="I112" s="31"/>
      <c r="J112" s="31"/>
      <c r="K112" s="31"/>
    </row>
    <row r="113" spans="1:11" x14ac:dyDescent="0.25">
      <c r="A113" s="40">
        <v>109</v>
      </c>
      <c r="B113" s="12" t="s">
        <v>964</v>
      </c>
      <c r="C113" s="12" t="s">
        <v>797</v>
      </c>
      <c r="D113" s="12" t="s">
        <v>965</v>
      </c>
      <c r="E113" s="12">
        <v>800</v>
      </c>
      <c r="F113" s="41" t="s">
        <v>720</v>
      </c>
      <c r="G113" s="31"/>
      <c r="H113" s="31"/>
      <c r="I113" s="31"/>
      <c r="J113" s="31"/>
      <c r="K113" s="31"/>
    </row>
    <row r="114" spans="1:11" x14ac:dyDescent="0.25">
      <c r="A114" s="40">
        <v>110</v>
      </c>
      <c r="B114" s="12" t="s">
        <v>966</v>
      </c>
      <c r="C114" s="12" t="s">
        <v>759</v>
      </c>
      <c r="D114" s="12" t="s">
        <v>967</v>
      </c>
      <c r="E114" s="12">
        <v>365</v>
      </c>
      <c r="F114" s="41" t="s">
        <v>720</v>
      </c>
      <c r="G114" s="31"/>
      <c r="H114" s="31"/>
      <c r="I114" s="31"/>
      <c r="J114" s="31"/>
      <c r="K114" s="31"/>
    </row>
    <row r="115" spans="1:11" x14ac:dyDescent="0.25">
      <c r="A115" s="40">
        <v>111</v>
      </c>
      <c r="B115" s="12" t="s">
        <v>968</v>
      </c>
      <c r="C115" s="12" t="s">
        <v>759</v>
      </c>
      <c r="D115" s="12" t="s">
        <v>969</v>
      </c>
      <c r="E115" s="12">
        <v>5000</v>
      </c>
      <c r="F115" s="41" t="s">
        <v>720</v>
      </c>
      <c r="G115" s="31"/>
      <c r="H115" s="31"/>
      <c r="I115" s="31"/>
      <c r="J115" s="31"/>
      <c r="K115" s="31"/>
    </row>
    <row r="116" spans="1:11" x14ac:dyDescent="0.25">
      <c r="A116" s="40">
        <v>112</v>
      </c>
      <c r="B116" s="12" t="s">
        <v>970</v>
      </c>
      <c r="C116" s="12" t="s">
        <v>756</v>
      </c>
      <c r="D116" s="12" t="s">
        <v>971</v>
      </c>
      <c r="E116" s="12">
        <v>219776</v>
      </c>
      <c r="F116" s="41" t="s">
        <v>720</v>
      </c>
      <c r="G116" s="31">
        <v>1</v>
      </c>
      <c r="H116" s="31"/>
      <c r="I116" s="31"/>
      <c r="J116" s="31"/>
      <c r="K116" s="31"/>
    </row>
    <row r="117" spans="1:11" x14ac:dyDescent="0.25">
      <c r="A117" s="40">
        <v>113</v>
      </c>
      <c r="B117" s="12" t="s">
        <v>972</v>
      </c>
      <c r="C117" s="12" t="s">
        <v>762</v>
      </c>
      <c r="D117" s="12" t="s">
        <v>973</v>
      </c>
      <c r="E117" s="12">
        <v>216000</v>
      </c>
      <c r="F117" s="41" t="s">
        <v>720</v>
      </c>
      <c r="G117" s="31"/>
      <c r="H117" s="31"/>
      <c r="I117" s="31"/>
      <c r="J117" s="31"/>
      <c r="K117" s="31"/>
    </row>
    <row r="118" spans="1:11" x14ac:dyDescent="0.25">
      <c r="A118" s="40">
        <v>114</v>
      </c>
      <c r="B118" s="12" t="s">
        <v>974</v>
      </c>
      <c r="C118" s="12" t="s">
        <v>762</v>
      </c>
      <c r="D118" s="12" t="s">
        <v>975</v>
      </c>
      <c r="E118" s="12">
        <v>6000</v>
      </c>
      <c r="F118" s="41" t="s">
        <v>720</v>
      </c>
      <c r="G118" s="31"/>
      <c r="H118" s="31"/>
      <c r="I118" s="31"/>
      <c r="J118" s="31"/>
      <c r="K118" s="31"/>
    </row>
    <row r="119" spans="1:11" x14ac:dyDescent="0.25">
      <c r="A119" s="40">
        <v>115</v>
      </c>
      <c r="B119" s="12" t="s">
        <v>976</v>
      </c>
      <c r="C119" s="12" t="s">
        <v>762</v>
      </c>
      <c r="D119" s="12" t="s">
        <v>977</v>
      </c>
      <c r="E119" s="12">
        <v>36000</v>
      </c>
      <c r="F119" s="41" t="s">
        <v>720</v>
      </c>
      <c r="G119" s="31"/>
      <c r="H119" s="31"/>
      <c r="I119" s="31"/>
      <c r="J119" s="31"/>
      <c r="K119" s="31"/>
    </row>
    <row r="120" spans="1:11" x14ac:dyDescent="0.25">
      <c r="A120" s="40">
        <v>116</v>
      </c>
      <c r="B120" s="12" t="s">
        <v>978</v>
      </c>
      <c r="C120" s="12" t="s">
        <v>762</v>
      </c>
      <c r="D120" s="12" t="s">
        <v>979</v>
      </c>
      <c r="E120" s="12">
        <v>216000</v>
      </c>
      <c r="F120" s="41" t="s">
        <v>720</v>
      </c>
      <c r="G120" s="31"/>
      <c r="H120" s="31"/>
      <c r="I120" s="31"/>
      <c r="J120" s="31"/>
      <c r="K120" s="31"/>
    </row>
    <row r="121" spans="1:11" x14ac:dyDescent="0.25">
      <c r="A121" s="40">
        <v>117</v>
      </c>
      <c r="B121" s="12" t="s">
        <v>980</v>
      </c>
      <c r="C121" s="12" t="s">
        <v>779</v>
      </c>
      <c r="D121" s="12" t="s">
        <v>981</v>
      </c>
      <c r="E121" s="12">
        <v>958</v>
      </c>
      <c r="F121" s="41" t="s">
        <v>720</v>
      </c>
      <c r="G121" s="31"/>
      <c r="H121" s="31"/>
      <c r="I121" s="31"/>
      <c r="J121" s="31"/>
      <c r="K121" s="31"/>
    </row>
    <row r="122" spans="1:11" x14ac:dyDescent="0.25">
      <c r="A122" s="40">
        <v>118</v>
      </c>
      <c r="B122" s="12" t="s">
        <v>982</v>
      </c>
      <c r="C122" s="12" t="s">
        <v>779</v>
      </c>
      <c r="D122" s="12" t="s">
        <v>983</v>
      </c>
      <c r="E122" s="12">
        <v>766</v>
      </c>
      <c r="F122" s="41" t="s">
        <v>720</v>
      </c>
      <c r="G122" s="31"/>
      <c r="H122" s="31"/>
      <c r="I122" s="31"/>
      <c r="J122" s="31"/>
      <c r="K122" s="31"/>
    </row>
    <row r="123" spans="1:11" x14ac:dyDescent="0.25">
      <c r="A123" s="40">
        <v>119</v>
      </c>
      <c r="B123" s="12" t="s">
        <v>984</v>
      </c>
      <c r="C123" s="12" t="s">
        <v>759</v>
      </c>
      <c r="D123" s="12" t="s">
        <v>985</v>
      </c>
      <c r="E123" s="12">
        <v>1369</v>
      </c>
      <c r="F123" s="41" t="s">
        <v>720</v>
      </c>
      <c r="G123" s="31"/>
      <c r="H123" s="31"/>
      <c r="I123" s="31"/>
      <c r="J123" s="31"/>
      <c r="K123" s="31"/>
    </row>
    <row r="124" spans="1:11" x14ac:dyDescent="0.25">
      <c r="A124" s="40">
        <v>120</v>
      </c>
      <c r="B124" s="12" t="s">
        <v>986</v>
      </c>
      <c r="C124" s="12" t="s">
        <v>762</v>
      </c>
      <c r="D124" s="12" t="s">
        <v>987</v>
      </c>
      <c r="E124" s="12">
        <v>24000</v>
      </c>
      <c r="F124" s="41" t="s">
        <v>720</v>
      </c>
      <c r="G124" s="31"/>
      <c r="H124" s="31"/>
      <c r="I124" s="31"/>
      <c r="J124" s="31"/>
      <c r="K124" s="31"/>
    </row>
    <row r="125" spans="1:11" x14ac:dyDescent="0.25">
      <c r="A125" s="40">
        <v>121</v>
      </c>
      <c r="B125" s="12" t="s">
        <v>988</v>
      </c>
      <c r="C125" s="12" t="s">
        <v>762</v>
      </c>
      <c r="D125" s="12" t="s">
        <v>989</v>
      </c>
      <c r="E125" s="12">
        <v>9900</v>
      </c>
      <c r="F125" s="41" t="s">
        <v>720</v>
      </c>
      <c r="G125" s="31"/>
      <c r="H125" s="31"/>
      <c r="I125" s="31"/>
      <c r="J125" s="31"/>
      <c r="K125" s="31"/>
    </row>
    <row r="126" spans="1:11" x14ac:dyDescent="0.25">
      <c r="A126" s="40">
        <v>122</v>
      </c>
      <c r="B126" s="12" t="s">
        <v>990</v>
      </c>
      <c r="C126" s="12" t="s">
        <v>762</v>
      </c>
      <c r="D126" s="12" t="s">
        <v>991</v>
      </c>
      <c r="E126" s="12">
        <v>36000</v>
      </c>
      <c r="F126" s="41" t="s">
        <v>720</v>
      </c>
      <c r="G126" s="31"/>
      <c r="H126" s="31"/>
      <c r="I126" s="31"/>
      <c r="J126" s="31"/>
      <c r="K126" s="31"/>
    </row>
    <row r="127" spans="1:11" x14ac:dyDescent="0.25">
      <c r="A127" s="40">
        <v>123</v>
      </c>
      <c r="B127" s="12" t="s">
        <v>992</v>
      </c>
      <c r="C127" s="12" t="s">
        <v>762</v>
      </c>
      <c r="D127" s="12" t="s">
        <v>993</v>
      </c>
      <c r="E127" s="12">
        <v>24000</v>
      </c>
      <c r="F127" s="41" t="s">
        <v>720</v>
      </c>
      <c r="G127" s="31"/>
      <c r="H127" s="31"/>
      <c r="I127" s="31"/>
      <c r="J127" s="31"/>
      <c r="K127" s="31"/>
    </row>
    <row r="128" spans="1:11" x14ac:dyDescent="0.25">
      <c r="A128" s="40">
        <v>124</v>
      </c>
      <c r="B128" s="12" t="s">
        <v>994</v>
      </c>
      <c r="C128" s="12" t="s">
        <v>759</v>
      </c>
      <c r="D128" s="12" t="s">
        <v>995</v>
      </c>
      <c r="E128" s="12">
        <v>11649</v>
      </c>
      <c r="F128" s="41" t="s">
        <v>720</v>
      </c>
      <c r="G128" s="31"/>
      <c r="H128" s="31"/>
      <c r="I128" s="31"/>
      <c r="J128" s="31"/>
      <c r="K128" s="31"/>
    </row>
    <row r="129" spans="1:11" x14ac:dyDescent="0.25">
      <c r="A129" s="40">
        <v>125</v>
      </c>
      <c r="B129" s="12" t="s">
        <v>996</v>
      </c>
      <c r="C129" s="12" t="s">
        <v>762</v>
      </c>
      <c r="D129" s="12" t="s">
        <v>997</v>
      </c>
      <c r="E129" s="12">
        <v>18000</v>
      </c>
      <c r="F129" s="41" t="s">
        <v>720</v>
      </c>
      <c r="G129" s="31"/>
      <c r="H129" s="31"/>
      <c r="I129" s="31"/>
      <c r="J129" s="31"/>
      <c r="K129" s="31"/>
    </row>
    <row r="130" spans="1:11" x14ac:dyDescent="0.25">
      <c r="A130" s="40">
        <v>126</v>
      </c>
      <c r="B130" s="12" t="s">
        <v>998</v>
      </c>
      <c r="C130" s="12" t="s">
        <v>762</v>
      </c>
      <c r="D130" s="12" t="s">
        <v>999</v>
      </c>
      <c r="E130" s="12">
        <v>216000</v>
      </c>
      <c r="F130" s="41" t="s">
        <v>720</v>
      </c>
      <c r="G130" s="31"/>
      <c r="H130" s="31"/>
      <c r="I130" s="31"/>
      <c r="J130" s="31"/>
      <c r="K130" s="31"/>
    </row>
    <row r="131" spans="1:11" x14ac:dyDescent="0.25">
      <c r="A131" s="40">
        <v>127</v>
      </c>
      <c r="B131" s="12" t="s">
        <v>1000</v>
      </c>
      <c r="C131" s="12" t="s">
        <v>762</v>
      </c>
      <c r="D131" s="12" t="s">
        <v>1001</v>
      </c>
      <c r="E131" s="12">
        <v>54000</v>
      </c>
      <c r="F131" s="41" t="s">
        <v>720</v>
      </c>
      <c r="G131" s="31"/>
      <c r="H131" s="31"/>
      <c r="I131" s="31"/>
      <c r="J131" s="31"/>
      <c r="K131" s="31"/>
    </row>
    <row r="132" spans="1:11" x14ac:dyDescent="0.25">
      <c r="A132" s="40">
        <v>128</v>
      </c>
      <c r="B132" s="12" t="s">
        <v>1002</v>
      </c>
      <c r="C132" s="12" t="s">
        <v>762</v>
      </c>
      <c r="D132" s="12" t="s">
        <v>1003</v>
      </c>
      <c r="E132" s="12">
        <v>78000</v>
      </c>
      <c r="F132" s="41" t="s">
        <v>720</v>
      </c>
      <c r="G132" s="31"/>
      <c r="H132" s="31"/>
      <c r="I132" s="31"/>
      <c r="J132" s="31"/>
      <c r="K132" s="31"/>
    </row>
    <row r="133" spans="1:11" x14ac:dyDescent="0.25">
      <c r="A133" s="40">
        <v>129</v>
      </c>
      <c r="B133" s="12" t="s">
        <v>1004</v>
      </c>
      <c r="C133" s="12" t="s">
        <v>762</v>
      </c>
      <c r="D133" s="12" t="s">
        <v>1005</v>
      </c>
      <c r="E133" s="12">
        <v>22457</v>
      </c>
      <c r="F133" s="41" t="s">
        <v>720</v>
      </c>
      <c r="G133" s="31"/>
      <c r="H133" s="31"/>
      <c r="I133" s="31"/>
      <c r="J133" s="31"/>
      <c r="K133" s="31"/>
    </row>
    <row r="134" spans="1:11" x14ac:dyDescent="0.25">
      <c r="A134" s="40">
        <v>130</v>
      </c>
      <c r="B134" s="12" t="s">
        <v>1006</v>
      </c>
      <c r="C134" s="12" t="s">
        <v>762</v>
      </c>
      <c r="D134" s="12" t="s">
        <v>1007</v>
      </c>
      <c r="E134" s="12">
        <v>72000</v>
      </c>
      <c r="F134" s="41" t="s">
        <v>720</v>
      </c>
      <c r="G134" s="31"/>
      <c r="H134" s="31"/>
      <c r="I134" s="31"/>
      <c r="J134" s="31"/>
      <c r="K134" s="31"/>
    </row>
    <row r="135" spans="1:11" x14ac:dyDescent="0.25">
      <c r="A135" s="40">
        <v>131</v>
      </c>
      <c r="B135" s="12" t="s">
        <v>1008</v>
      </c>
      <c r="C135" s="12" t="s">
        <v>762</v>
      </c>
      <c r="D135" s="12" t="s">
        <v>1009</v>
      </c>
      <c r="E135" s="12">
        <v>60000</v>
      </c>
      <c r="F135" s="41" t="s">
        <v>720</v>
      </c>
      <c r="G135" s="31"/>
      <c r="H135" s="31"/>
      <c r="I135" s="31"/>
      <c r="J135" s="31"/>
      <c r="K135" s="31"/>
    </row>
    <row r="136" spans="1:11" x14ac:dyDescent="0.25">
      <c r="A136" s="40">
        <v>132</v>
      </c>
      <c r="B136" s="12" t="s">
        <v>1010</v>
      </c>
      <c r="C136" s="12" t="s">
        <v>762</v>
      </c>
      <c r="D136" s="12" t="s">
        <v>1003</v>
      </c>
      <c r="E136" s="12">
        <v>72000</v>
      </c>
      <c r="F136" s="41" t="s">
        <v>720</v>
      </c>
      <c r="G136" s="31"/>
      <c r="H136" s="31"/>
      <c r="I136" s="31"/>
      <c r="J136" s="31"/>
      <c r="K136" s="31"/>
    </row>
    <row r="137" spans="1:11" x14ac:dyDescent="0.25">
      <c r="A137" s="40">
        <v>133</v>
      </c>
      <c r="B137" s="12" t="s">
        <v>1011</v>
      </c>
      <c r="C137" s="12" t="s">
        <v>751</v>
      </c>
      <c r="D137" s="12" t="s">
        <v>1012</v>
      </c>
      <c r="E137" s="12">
        <v>700000</v>
      </c>
      <c r="F137" s="41" t="s">
        <v>720</v>
      </c>
      <c r="G137" s="31"/>
      <c r="H137" s="31"/>
      <c r="I137" s="31"/>
      <c r="J137" s="31"/>
      <c r="K137" s="31"/>
    </row>
    <row r="138" spans="1:11" x14ac:dyDescent="0.25">
      <c r="A138" s="40">
        <v>134</v>
      </c>
      <c r="B138" s="12" t="s">
        <v>1013</v>
      </c>
      <c r="C138" s="12" t="s">
        <v>762</v>
      </c>
      <c r="D138" s="12" t="s">
        <v>1014</v>
      </c>
      <c r="E138" s="12">
        <v>288000</v>
      </c>
      <c r="F138" s="41" t="s">
        <v>720</v>
      </c>
      <c r="G138" s="31"/>
      <c r="H138" s="31"/>
      <c r="I138" s="31"/>
      <c r="J138" s="31"/>
      <c r="K138" s="31"/>
    </row>
    <row r="139" spans="1:11" x14ac:dyDescent="0.25">
      <c r="A139" s="40">
        <v>135</v>
      </c>
      <c r="B139" s="12" t="s">
        <v>1015</v>
      </c>
      <c r="C139" s="12" t="s">
        <v>759</v>
      </c>
      <c r="D139" s="12" t="s">
        <v>1016</v>
      </c>
      <c r="E139" s="12">
        <v>10380</v>
      </c>
      <c r="F139" s="41" t="s">
        <v>720</v>
      </c>
      <c r="G139" s="31"/>
      <c r="H139" s="31"/>
      <c r="I139" s="31"/>
      <c r="J139" s="31"/>
      <c r="K139" s="31"/>
    </row>
    <row r="140" spans="1:11" x14ac:dyDescent="0.25">
      <c r="A140" s="40">
        <v>136</v>
      </c>
      <c r="B140" s="12" t="s">
        <v>1017</v>
      </c>
      <c r="C140" s="12" t="s">
        <v>762</v>
      </c>
      <c r="D140" s="12" t="s">
        <v>1007</v>
      </c>
      <c r="E140" s="12">
        <v>28800</v>
      </c>
      <c r="F140" s="41" t="s">
        <v>720</v>
      </c>
      <c r="G140" s="31"/>
      <c r="H140" s="31"/>
      <c r="I140" s="31"/>
      <c r="J140" s="31"/>
      <c r="K140" s="31"/>
    </row>
    <row r="141" spans="1:11" x14ac:dyDescent="0.25">
      <c r="A141" s="40">
        <v>137</v>
      </c>
      <c r="B141" s="12" t="s">
        <v>1018</v>
      </c>
      <c r="C141" s="12" t="s">
        <v>797</v>
      </c>
      <c r="D141" s="12" t="s">
        <v>1019</v>
      </c>
      <c r="E141" s="12">
        <v>1825</v>
      </c>
      <c r="F141" s="41" t="s">
        <v>720</v>
      </c>
      <c r="G141" s="31"/>
      <c r="H141" s="31"/>
      <c r="I141" s="31"/>
      <c r="J141" s="31"/>
      <c r="K141" s="31"/>
    </row>
    <row r="142" spans="1:11" x14ac:dyDescent="0.25">
      <c r="A142" s="40">
        <v>138</v>
      </c>
      <c r="B142" s="12" t="s">
        <v>1020</v>
      </c>
      <c r="C142" s="12" t="s">
        <v>759</v>
      </c>
      <c r="D142" s="12" t="s">
        <v>1021</v>
      </c>
      <c r="E142" s="12">
        <v>6000</v>
      </c>
      <c r="F142" s="41" t="s">
        <v>720</v>
      </c>
      <c r="G142" s="31"/>
      <c r="H142" s="31"/>
      <c r="I142" s="31"/>
      <c r="J142" s="31"/>
      <c r="K142" s="31"/>
    </row>
    <row r="143" spans="1:11" x14ac:dyDescent="0.25">
      <c r="A143" s="40">
        <v>139</v>
      </c>
      <c r="B143" s="12" t="s">
        <v>1022</v>
      </c>
      <c r="C143" s="12" t="s">
        <v>762</v>
      </c>
      <c r="D143" s="12" t="s">
        <v>1023</v>
      </c>
      <c r="E143" s="12">
        <v>24000</v>
      </c>
      <c r="F143" s="41" t="s">
        <v>720</v>
      </c>
      <c r="G143" s="31"/>
      <c r="H143" s="31"/>
      <c r="I143" s="31"/>
      <c r="J143" s="31"/>
      <c r="K143" s="31"/>
    </row>
    <row r="144" spans="1:11" x14ac:dyDescent="0.25">
      <c r="A144" s="40">
        <v>140</v>
      </c>
      <c r="B144" s="12" t="s">
        <v>1024</v>
      </c>
      <c r="C144" s="12" t="s">
        <v>762</v>
      </c>
      <c r="D144" s="12" t="s">
        <v>1025</v>
      </c>
      <c r="E144" s="12">
        <v>8790</v>
      </c>
      <c r="F144" s="41" t="s">
        <v>720</v>
      </c>
      <c r="G144" s="31"/>
      <c r="H144" s="31"/>
      <c r="I144" s="31"/>
      <c r="J144" s="31"/>
      <c r="K144" s="31"/>
    </row>
    <row r="145" spans="1:11" x14ac:dyDescent="0.25">
      <c r="A145" s="40">
        <v>141</v>
      </c>
      <c r="B145" s="12" t="s">
        <v>1026</v>
      </c>
      <c r="C145" s="12" t="s">
        <v>762</v>
      </c>
      <c r="D145" s="12" t="s">
        <v>800</v>
      </c>
      <c r="E145" s="12">
        <v>24000</v>
      </c>
      <c r="F145" s="41" t="s">
        <v>720</v>
      </c>
      <c r="G145" s="31"/>
      <c r="H145" s="31"/>
      <c r="I145" s="31"/>
      <c r="J145" s="31"/>
      <c r="K145" s="31"/>
    </row>
    <row r="146" spans="1:11" x14ac:dyDescent="0.25">
      <c r="A146" s="40">
        <v>142</v>
      </c>
      <c r="B146" s="12" t="s">
        <v>1027</v>
      </c>
      <c r="C146" s="12" t="s">
        <v>759</v>
      </c>
      <c r="D146" s="12" t="s">
        <v>863</v>
      </c>
      <c r="E146" s="12">
        <v>42000</v>
      </c>
      <c r="F146" s="41" t="s">
        <v>720</v>
      </c>
      <c r="G146" s="31"/>
      <c r="H146" s="31"/>
      <c r="I146" s="31"/>
      <c r="J146" s="31"/>
      <c r="K146" s="31"/>
    </row>
    <row r="147" spans="1:11" x14ac:dyDescent="0.25">
      <c r="A147" s="40">
        <v>143</v>
      </c>
      <c r="B147" s="12" t="s">
        <v>1028</v>
      </c>
      <c r="C147" s="12" t="s">
        <v>762</v>
      </c>
      <c r="D147" s="12" t="s">
        <v>793</v>
      </c>
      <c r="E147" s="12">
        <v>15000</v>
      </c>
      <c r="F147" s="41" t="s">
        <v>720</v>
      </c>
      <c r="G147" s="31"/>
      <c r="H147" s="31"/>
      <c r="I147" s="31"/>
      <c r="J147" s="31"/>
      <c r="K147" s="31"/>
    </row>
    <row r="148" spans="1:11" x14ac:dyDescent="0.25">
      <c r="A148" s="40">
        <v>144</v>
      </c>
      <c r="B148" s="12" t="s">
        <v>1029</v>
      </c>
      <c r="C148" s="12" t="s">
        <v>762</v>
      </c>
      <c r="D148" s="12" t="s">
        <v>1030</v>
      </c>
      <c r="E148" s="12">
        <v>8830</v>
      </c>
      <c r="F148" s="41" t="s">
        <v>720</v>
      </c>
      <c r="G148" s="31"/>
      <c r="H148" s="31"/>
      <c r="I148" s="31"/>
      <c r="J148" s="31"/>
      <c r="K148" s="31"/>
    </row>
    <row r="149" spans="1:11" x14ac:dyDescent="0.25">
      <c r="A149" s="40">
        <v>145</v>
      </c>
      <c r="B149" s="12" t="s">
        <v>1031</v>
      </c>
      <c r="C149" s="12" t="s">
        <v>762</v>
      </c>
      <c r="D149" s="12" t="s">
        <v>1030</v>
      </c>
      <c r="E149" s="12">
        <v>60000</v>
      </c>
      <c r="F149" s="41" t="s">
        <v>720</v>
      </c>
      <c r="G149" s="31"/>
      <c r="H149" s="31"/>
      <c r="I149" s="31"/>
      <c r="J149" s="31"/>
      <c r="K149" s="31"/>
    </row>
    <row r="150" spans="1:11" x14ac:dyDescent="0.25">
      <c r="A150" s="40">
        <v>146</v>
      </c>
      <c r="B150" s="12" t="s">
        <v>1032</v>
      </c>
      <c r="C150" s="12" t="s">
        <v>756</v>
      </c>
      <c r="D150" s="12" t="s">
        <v>971</v>
      </c>
      <c r="E150" s="12">
        <v>96000</v>
      </c>
      <c r="F150" s="41" t="s">
        <v>720</v>
      </c>
      <c r="G150" s="31"/>
      <c r="H150" s="31"/>
      <c r="I150" s="31"/>
      <c r="J150" s="31"/>
      <c r="K150" s="31"/>
    </row>
    <row r="151" spans="1:11" x14ac:dyDescent="0.25">
      <c r="A151" s="40">
        <v>147</v>
      </c>
      <c r="B151" s="12" t="s">
        <v>1033</v>
      </c>
      <c r="C151" s="12" t="s">
        <v>784</v>
      </c>
      <c r="D151" s="12" t="s">
        <v>1034</v>
      </c>
      <c r="E151" s="12">
        <v>24250</v>
      </c>
      <c r="F151" s="41" t="s">
        <v>720</v>
      </c>
      <c r="G151" s="31"/>
      <c r="H151" s="31"/>
      <c r="I151" s="31"/>
      <c r="J151" s="31"/>
      <c r="K151" s="31"/>
    </row>
    <row r="152" spans="1:11" x14ac:dyDescent="0.25">
      <c r="A152" s="40">
        <v>148</v>
      </c>
      <c r="B152" s="12" t="s">
        <v>1035</v>
      </c>
      <c r="C152" s="12" t="s">
        <v>762</v>
      </c>
      <c r="D152" s="12" t="s">
        <v>1036</v>
      </c>
      <c r="E152" s="12">
        <v>46000</v>
      </c>
      <c r="F152" s="41" t="s">
        <v>720</v>
      </c>
      <c r="G152" s="31"/>
      <c r="H152" s="31"/>
      <c r="I152" s="31"/>
      <c r="J152" s="31"/>
      <c r="K152" s="31"/>
    </row>
    <row r="153" spans="1:11" x14ac:dyDescent="0.25">
      <c r="A153" s="40">
        <v>149</v>
      </c>
      <c r="B153" s="12" t="s">
        <v>1037</v>
      </c>
      <c r="C153" s="12" t="s">
        <v>762</v>
      </c>
      <c r="D153" s="12" t="s">
        <v>1038</v>
      </c>
      <c r="E153" s="12">
        <v>16000</v>
      </c>
      <c r="F153" s="41" t="s">
        <v>720</v>
      </c>
      <c r="G153" s="31"/>
      <c r="H153" s="31"/>
      <c r="I153" s="31"/>
      <c r="J153" s="31"/>
      <c r="K153" s="31"/>
    </row>
    <row r="154" spans="1:11" x14ac:dyDescent="0.25">
      <c r="A154" s="40">
        <v>150</v>
      </c>
      <c r="B154" s="12" t="s">
        <v>1039</v>
      </c>
      <c r="C154" s="12" t="s">
        <v>779</v>
      </c>
      <c r="D154" s="12" t="s">
        <v>1040</v>
      </c>
      <c r="E154" s="12">
        <v>547</v>
      </c>
      <c r="F154" s="41" t="s">
        <v>720</v>
      </c>
      <c r="G154" s="31"/>
      <c r="H154" s="31"/>
      <c r="I154" s="31"/>
      <c r="J154" s="31"/>
      <c r="K154" s="31"/>
    </row>
    <row r="155" spans="1:11" x14ac:dyDescent="0.25">
      <c r="A155" s="40">
        <v>151</v>
      </c>
      <c r="B155" s="12" t="s">
        <v>1041</v>
      </c>
      <c r="C155" s="12" t="s">
        <v>751</v>
      </c>
      <c r="D155" s="12" t="s">
        <v>1042</v>
      </c>
      <c r="E155" s="12">
        <v>191160</v>
      </c>
      <c r="F155" s="41" t="s">
        <v>720</v>
      </c>
      <c r="G155" s="31"/>
      <c r="H155" s="31"/>
      <c r="I155" s="31"/>
      <c r="J155" s="31"/>
      <c r="K155" s="31"/>
    </row>
    <row r="156" spans="1:11" x14ac:dyDescent="0.25">
      <c r="A156" s="40">
        <v>152</v>
      </c>
      <c r="B156" s="12" t="s">
        <v>1043</v>
      </c>
      <c r="C156" s="12" t="s">
        <v>762</v>
      </c>
      <c r="D156" s="12" t="s">
        <v>1044</v>
      </c>
      <c r="E156" s="12">
        <v>60000</v>
      </c>
      <c r="F156" s="41" t="s">
        <v>720</v>
      </c>
      <c r="G156" s="31"/>
      <c r="H156" s="31"/>
      <c r="I156" s="31"/>
      <c r="J156" s="31"/>
      <c r="K156" s="31"/>
    </row>
    <row r="157" spans="1:11" x14ac:dyDescent="0.25">
      <c r="A157" s="40">
        <v>153</v>
      </c>
      <c r="B157" s="12" t="s">
        <v>1045</v>
      </c>
      <c r="C157" s="12" t="s">
        <v>762</v>
      </c>
      <c r="D157" s="12" t="s">
        <v>1046</v>
      </c>
      <c r="E157" s="12">
        <v>383160</v>
      </c>
      <c r="F157" s="41" t="s">
        <v>720</v>
      </c>
      <c r="G157" s="31"/>
      <c r="H157" s="31"/>
      <c r="I157" s="31"/>
      <c r="J157" s="31"/>
      <c r="K157" s="31"/>
    </row>
    <row r="158" spans="1:11" x14ac:dyDescent="0.25">
      <c r="A158" s="40">
        <v>154</v>
      </c>
      <c r="B158" s="12" t="s">
        <v>1047</v>
      </c>
      <c r="C158" s="12" t="s">
        <v>762</v>
      </c>
      <c r="D158" s="12" t="s">
        <v>1048</v>
      </c>
      <c r="E158" s="12">
        <v>274620</v>
      </c>
      <c r="F158" s="41" t="s">
        <v>720</v>
      </c>
      <c r="G158" s="31"/>
      <c r="H158" s="31"/>
      <c r="I158" s="31"/>
      <c r="J158" s="31"/>
      <c r="K158" s="31"/>
    </row>
    <row r="159" spans="1:11" x14ac:dyDescent="0.25">
      <c r="A159" s="40">
        <v>155</v>
      </c>
      <c r="B159" s="12" t="s">
        <v>1049</v>
      </c>
      <c r="C159" s="12" t="s">
        <v>784</v>
      </c>
      <c r="D159" s="12" t="s">
        <v>1050</v>
      </c>
      <c r="E159" s="12">
        <v>12000</v>
      </c>
      <c r="F159" s="41" t="s">
        <v>720</v>
      </c>
      <c r="G159" s="31"/>
      <c r="H159" s="31"/>
      <c r="I159" s="31"/>
      <c r="J159" s="31"/>
      <c r="K159" s="31"/>
    </row>
    <row r="160" spans="1:11" x14ac:dyDescent="0.25">
      <c r="A160" s="40">
        <v>156</v>
      </c>
      <c r="B160" s="12" t="s">
        <v>1051</v>
      </c>
      <c r="C160" s="12" t="s">
        <v>762</v>
      </c>
      <c r="D160" s="12" t="s">
        <v>1052</v>
      </c>
      <c r="E160" s="12">
        <v>30000</v>
      </c>
      <c r="F160" s="41" t="s">
        <v>720</v>
      </c>
      <c r="G160" s="31"/>
      <c r="H160" s="31"/>
      <c r="I160" s="31"/>
      <c r="J160" s="31"/>
      <c r="K160" s="31"/>
    </row>
    <row r="161" spans="1:11" x14ac:dyDescent="0.25">
      <c r="A161" s="40">
        <v>157</v>
      </c>
      <c r="B161" s="12" t="s">
        <v>1053</v>
      </c>
      <c r="C161" s="12" t="s">
        <v>762</v>
      </c>
      <c r="D161" s="12" t="s">
        <v>1054</v>
      </c>
      <c r="E161" s="12">
        <v>6600</v>
      </c>
      <c r="F161" s="41" t="s">
        <v>720</v>
      </c>
      <c r="G161" s="31"/>
      <c r="H161" s="31"/>
      <c r="I161" s="31"/>
      <c r="J161" s="31"/>
      <c r="K161" s="31"/>
    </row>
    <row r="162" spans="1:11" x14ac:dyDescent="0.25">
      <c r="A162" s="40">
        <v>158</v>
      </c>
      <c r="B162" s="12" t="s">
        <v>1055</v>
      </c>
      <c r="C162" s="12" t="s">
        <v>762</v>
      </c>
      <c r="D162" s="12" t="s">
        <v>1056</v>
      </c>
      <c r="E162" s="12">
        <v>73268</v>
      </c>
      <c r="F162" s="41" t="s">
        <v>720</v>
      </c>
      <c r="G162" s="31"/>
      <c r="H162" s="31"/>
      <c r="I162" s="31"/>
      <c r="J162" s="31"/>
      <c r="K162" s="31"/>
    </row>
    <row r="163" spans="1:11" x14ac:dyDescent="0.25">
      <c r="A163" s="40">
        <v>159</v>
      </c>
      <c r="B163" s="12" t="s">
        <v>1057</v>
      </c>
      <c r="C163" s="12" t="s">
        <v>762</v>
      </c>
      <c r="D163" s="12" t="s">
        <v>1058</v>
      </c>
      <c r="E163" s="12">
        <v>9441</v>
      </c>
      <c r="F163" s="41" t="s">
        <v>720</v>
      </c>
      <c r="G163" s="31"/>
      <c r="H163" s="31"/>
      <c r="I163" s="31"/>
      <c r="J163" s="31"/>
      <c r="K163" s="31"/>
    </row>
    <row r="164" spans="1:11" x14ac:dyDescent="0.25">
      <c r="A164" s="40">
        <v>160</v>
      </c>
      <c r="B164" s="12" t="s">
        <v>1059</v>
      </c>
      <c r="C164" s="12" t="s">
        <v>756</v>
      </c>
      <c r="D164" s="12" t="s">
        <v>1060</v>
      </c>
      <c r="E164" s="12">
        <v>300000</v>
      </c>
      <c r="F164" s="41" t="s">
        <v>720</v>
      </c>
      <c r="G164" s="31"/>
      <c r="H164" s="31"/>
      <c r="I164" s="31"/>
      <c r="J164" s="31"/>
      <c r="K164" s="31"/>
    </row>
    <row r="165" spans="1:11" x14ac:dyDescent="0.25">
      <c r="A165" s="40">
        <v>161</v>
      </c>
      <c r="B165" s="12" t="s">
        <v>1061</v>
      </c>
      <c r="C165" s="12" t="s">
        <v>759</v>
      </c>
      <c r="D165" s="12" t="s">
        <v>1062</v>
      </c>
      <c r="E165" s="12">
        <v>181850</v>
      </c>
      <c r="F165" s="41" t="s">
        <v>720</v>
      </c>
      <c r="G165" s="31"/>
      <c r="H165" s="31"/>
      <c r="I165" s="31"/>
      <c r="J165" s="31"/>
      <c r="K165" s="31"/>
    </row>
    <row r="166" spans="1:11" x14ac:dyDescent="0.25">
      <c r="A166" s="40">
        <v>162</v>
      </c>
      <c r="B166" s="12" t="s">
        <v>1063</v>
      </c>
      <c r="C166" s="12" t="s">
        <v>756</v>
      </c>
      <c r="D166" s="12" t="s">
        <v>1064</v>
      </c>
      <c r="E166" s="12">
        <v>279000</v>
      </c>
      <c r="F166" s="41" t="s">
        <v>720</v>
      </c>
      <c r="G166" s="31"/>
      <c r="H166" s="31"/>
      <c r="I166" s="31"/>
      <c r="J166" s="31"/>
      <c r="K166" s="31"/>
    </row>
    <row r="167" spans="1:11" x14ac:dyDescent="0.25">
      <c r="A167" s="40">
        <v>163</v>
      </c>
      <c r="B167" s="12" t="s">
        <v>1065</v>
      </c>
      <c r="C167" s="12" t="s">
        <v>762</v>
      </c>
      <c r="D167" s="12" t="s">
        <v>1066</v>
      </c>
      <c r="E167" s="12">
        <v>600</v>
      </c>
      <c r="F167" s="41" t="s">
        <v>720</v>
      </c>
      <c r="G167" s="31"/>
      <c r="H167" s="31"/>
      <c r="I167" s="31"/>
      <c r="J167" s="31"/>
      <c r="K167" s="31"/>
    </row>
    <row r="168" spans="1:11" x14ac:dyDescent="0.25">
      <c r="A168" s="40">
        <v>164</v>
      </c>
      <c r="B168" s="12" t="s">
        <v>1067</v>
      </c>
      <c r="C168" s="12" t="s">
        <v>759</v>
      </c>
      <c r="D168" s="12" t="s">
        <v>1068</v>
      </c>
      <c r="E168" s="12">
        <v>90548</v>
      </c>
      <c r="F168" s="41" t="s">
        <v>720</v>
      </c>
      <c r="G168" s="31"/>
      <c r="H168" s="31"/>
      <c r="I168" s="31"/>
      <c r="J168" s="31"/>
      <c r="K168" s="31"/>
    </row>
    <row r="169" spans="1:11" x14ac:dyDescent="0.25">
      <c r="A169" s="40">
        <v>165</v>
      </c>
      <c r="B169" s="12" t="s">
        <v>1069</v>
      </c>
      <c r="C169" s="12" t="s">
        <v>762</v>
      </c>
      <c r="D169" s="12" t="s">
        <v>1070</v>
      </c>
      <c r="E169" s="12">
        <v>120000</v>
      </c>
      <c r="F169" s="41" t="s">
        <v>720</v>
      </c>
      <c r="G169" s="31"/>
      <c r="H169" s="31"/>
      <c r="I169" s="31"/>
      <c r="J169" s="31"/>
      <c r="K169" s="31"/>
    </row>
    <row r="170" spans="1:11" x14ac:dyDescent="0.25">
      <c r="A170" s="40">
        <v>166</v>
      </c>
      <c r="B170" s="12" t="s">
        <v>1071</v>
      </c>
      <c r="C170" s="12" t="s">
        <v>762</v>
      </c>
      <c r="D170" s="12" t="s">
        <v>1072</v>
      </c>
      <c r="E170" s="12">
        <v>4000</v>
      </c>
      <c r="F170" s="41" t="s">
        <v>720</v>
      </c>
      <c r="G170" s="31"/>
      <c r="H170" s="31"/>
      <c r="I170" s="31"/>
      <c r="J170" s="31"/>
      <c r="K170" s="31"/>
    </row>
    <row r="171" spans="1:11" x14ac:dyDescent="0.25">
      <c r="A171" s="40">
        <v>167</v>
      </c>
      <c r="B171" s="12" t="s">
        <v>1073</v>
      </c>
      <c r="C171" s="12" t="s">
        <v>762</v>
      </c>
      <c r="D171" s="12" t="s">
        <v>1048</v>
      </c>
      <c r="E171" s="12">
        <v>180000</v>
      </c>
      <c r="F171" s="41" t="s">
        <v>720</v>
      </c>
      <c r="G171" s="31"/>
      <c r="H171" s="31"/>
      <c r="I171" s="31"/>
      <c r="J171" s="31"/>
      <c r="K171" s="31"/>
    </row>
    <row r="172" spans="1:11" x14ac:dyDescent="0.25">
      <c r="A172" s="40">
        <v>168</v>
      </c>
      <c r="B172" s="12" t="s">
        <v>1074</v>
      </c>
      <c r="C172" s="12" t="s">
        <v>797</v>
      </c>
      <c r="D172" s="12" t="s">
        <v>1075</v>
      </c>
      <c r="E172" s="12">
        <v>1460</v>
      </c>
      <c r="F172" s="41" t="s">
        <v>720</v>
      </c>
      <c r="G172" s="31"/>
      <c r="H172" s="31"/>
      <c r="I172" s="31"/>
      <c r="J172" s="31"/>
      <c r="K172" s="31"/>
    </row>
    <row r="173" spans="1:11" x14ac:dyDescent="0.25">
      <c r="A173" s="40">
        <v>169</v>
      </c>
      <c r="B173" s="12" t="s">
        <v>1076</v>
      </c>
      <c r="C173" s="12" t="s">
        <v>759</v>
      </c>
      <c r="D173" s="12" t="s">
        <v>1077</v>
      </c>
      <c r="E173" s="12">
        <v>60000</v>
      </c>
      <c r="F173" s="41" t="s">
        <v>720</v>
      </c>
      <c r="G173" s="31"/>
      <c r="H173" s="31"/>
      <c r="I173" s="31"/>
      <c r="J173" s="31"/>
      <c r="K173" s="31"/>
    </row>
    <row r="174" spans="1:11" x14ac:dyDescent="0.25">
      <c r="A174" s="40">
        <v>170</v>
      </c>
      <c r="B174" s="12" t="s">
        <v>1078</v>
      </c>
      <c r="C174" s="12" t="s">
        <v>762</v>
      </c>
      <c r="D174" s="12" t="s">
        <v>1079</v>
      </c>
      <c r="E174" s="12">
        <v>16879</v>
      </c>
      <c r="F174" s="41" t="s">
        <v>720</v>
      </c>
      <c r="G174" s="31"/>
      <c r="H174" s="31"/>
      <c r="I174" s="31"/>
      <c r="J174" s="31"/>
      <c r="K174" s="31"/>
    </row>
    <row r="175" spans="1:11" x14ac:dyDescent="0.25">
      <c r="A175" s="40">
        <v>171</v>
      </c>
      <c r="B175" s="12" t="s">
        <v>1080</v>
      </c>
      <c r="C175" s="12" t="s">
        <v>762</v>
      </c>
      <c r="D175" s="12" t="s">
        <v>1081</v>
      </c>
      <c r="E175" s="12">
        <v>90000</v>
      </c>
      <c r="F175" s="41" t="s">
        <v>720</v>
      </c>
      <c r="G175" s="31"/>
      <c r="H175" s="31"/>
      <c r="I175" s="31"/>
      <c r="J175" s="31"/>
      <c r="K175" s="31"/>
    </row>
    <row r="176" spans="1:11" x14ac:dyDescent="0.25">
      <c r="A176" s="40">
        <v>172</v>
      </c>
      <c r="B176" s="12" t="s">
        <v>1082</v>
      </c>
      <c r="C176" s="12" t="s">
        <v>762</v>
      </c>
      <c r="D176" s="12" t="s">
        <v>1083</v>
      </c>
      <c r="E176" s="12">
        <v>216000</v>
      </c>
      <c r="F176" s="41" t="s">
        <v>720</v>
      </c>
      <c r="G176" s="31"/>
      <c r="H176" s="31"/>
      <c r="I176" s="31"/>
      <c r="J176" s="31"/>
      <c r="K176" s="31"/>
    </row>
    <row r="177" spans="1:11" x14ac:dyDescent="0.25">
      <c r="A177" s="40">
        <v>173</v>
      </c>
      <c r="B177" s="12" t="s">
        <v>1084</v>
      </c>
      <c r="C177" s="12" t="s">
        <v>762</v>
      </c>
      <c r="D177" s="12" t="s">
        <v>1085</v>
      </c>
      <c r="E177" s="12">
        <v>259200</v>
      </c>
      <c r="F177" s="41" t="s">
        <v>720</v>
      </c>
      <c r="G177" s="31"/>
      <c r="H177" s="31"/>
      <c r="I177" s="31"/>
      <c r="J177" s="31"/>
      <c r="K177" s="31"/>
    </row>
    <row r="178" spans="1:11" x14ac:dyDescent="0.25">
      <c r="A178" s="40">
        <v>174</v>
      </c>
      <c r="B178" s="12" t="s">
        <v>1086</v>
      </c>
      <c r="C178" s="12" t="s">
        <v>762</v>
      </c>
      <c r="D178" s="12" t="s">
        <v>1087</v>
      </c>
      <c r="E178" s="12">
        <v>174000</v>
      </c>
      <c r="F178" s="41" t="s">
        <v>720</v>
      </c>
      <c r="G178" s="31"/>
      <c r="H178" s="31"/>
      <c r="I178" s="31"/>
      <c r="J178" s="31"/>
      <c r="K178" s="31"/>
    </row>
    <row r="179" spans="1:11" x14ac:dyDescent="0.25">
      <c r="A179" s="40">
        <v>175</v>
      </c>
      <c r="B179" s="12" t="s">
        <v>1088</v>
      </c>
      <c r="C179" s="12" t="s">
        <v>759</v>
      </c>
      <c r="D179" s="12" t="s">
        <v>1089</v>
      </c>
      <c r="E179" s="12">
        <v>20000</v>
      </c>
      <c r="F179" s="41" t="s">
        <v>720</v>
      </c>
      <c r="G179" s="31"/>
      <c r="H179" s="31"/>
      <c r="I179" s="31"/>
      <c r="J179" s="31"/>
      <c r="K179" s="31"/>
    </row>
    <row r="180" spans="1:11" x14ac:dyDescent="0.25">
      <c r="A180" s="40">
        <v>176</v>
      </c>
      <c r="B180" s="12" t="s">
        <v>1090</v>
      </c>
      <c r="C180" s="12" t="s">
        <v>762</v>
      </c>
      <c r="D180" s="12" t="s">
        <v>1091</v>
      </c>
      <c r="E180" s="12">
        <v>41751</v>
      </c>
      <c r="F180" s="41" t="s">
        <v>720</v>
      </c>
      <c r="G180" s="31"/>
      <c r="H180" s="31"/>
      <c r="I180" s="31"/>
      <c r="J180" s="31"/>
      <c r="K180" s="31"/>
    </row>
    <row r="181" spans="1:11" x14ac:dyDescent="0.25">
      <c r="A181" s="40">
        <v>177</v>
      </c>
      <c r="B181" s="12" t="s">
        <v>1092</v>
      </c>
      <c r="C181" s="12" t="s">
        <v>762</v>
      </c>
      <c r="D181" s="12" t="s">
        <v>935</v>
      </c>
      <c r="E181" s="12">
        <v>48612</v>
      </c>
      <c r="F181" s="41" t="s">
        <v>720</v>
      </c>
      <c r="G181" s="31"/>
      <c r="H181" s="31"/>
      <c r="I181" s="31"/>
      <c r="J181" s="31"/>
      <c r="K181" s="31"/>
    </row>
    <row r="182" spans="1:11" x14ac:dyDescent="0.25">
      <c r="A182" s="40">
        <v>178</v>
      </c>
      <c r="B182" s="12" t="s">
        <v>1093</v>
      </c>
      <c r="C182" s="12" t="s">
        <v>762</v>
      </c>
      <c r="D182" s="12" t="s">
        <v>1058</v>
      </c>
      <c r="E182" s="12">
        <v>5475</v>
      </c>
      <c r="F182" s="41" t="s">
        <v>720</v>
      </c>
      <c r="G182" s="31"/>
      <c r="H182" s="31"/>
      <c r="I182" s="31"/>
      <c r="J182" s="31"/>
      <c r="K182" s="31"/>
    </row>
    <row r="183" spans="1:11" x14ac:dyDescent="0.25">
      <c r="A183" s="40">
        <v>179</v>
      </c>
      <c r="B183" s="12" t="s">
        <v>1094</v>
      </c>
      <c r="C183" s="12" t="s">
        <v>784</v>
      </c>
      <c r="D183" s="12" t="s">
        <v>1095</v>
      </c>
      <c r="E183" s="12">
        <v>100000</v>
      </c>
      <c r="F183" s="41" t="s">
        <v>720</v>
      </c>
      <c r="G183" s="31"/>
      <c r="H183" s="31"/>
      <c r="I183" s="31"/>
      <c r="J183" s="31"/>
      <c r="K183" s="31"/>
    </row>
    <row r="184" spans="1:11" x14ac:dyDescent="0.25">
      <c r="A184" s="40">
        <v>180</v>
      </c>
      <c r="B184" s="12" t="s">
        <v>1096</v>
      </c>
      <c r="C184" s="12" t="s">
        <v>784</v>
      </c>
      <c r="D184" s="12" t="s">
        <v>1097</v>
      </c>
      <c r="E184" s="12">
        <v>187480</v>
      </c>
      <c r="F184" s="41" t="s">
        <v>720</v>
      </c>
      <c r="G184" s="31"/>
      <c r="H184" s="31"/>
      <c r="I184" s="31"/>
      <c r="J184" s="31"/>
      <c r="K184" s="31"/>
    </row>
    <row r="185" spans="1:11" x14ac:dyDescent="0.25">
      <c r="A185" s="40">
        <v>181</v>
      </c>
      <c r="B185" s="12" t="s">
        <v>1098</v>
      </c>
      <c r="C185" s="12" t="s">
        <v>762</v>
      </c>
      <c r="D185" s="12" t="s">
        <v>1099</v>
      </c>
      <c r="E185" s="12">
        <v>36720</v>
      </c>
      <c r="F185" s="41" t="s">
        <v>720</v>
      </c>
      <c r="G185" s="31"/>
      <c r="H185" s="31"/>
      <c r="I185" s="31"/>
      <c r="J185" s="31"/>
      <c r="K185" s="31"/>
    </row>
    <row r="186" spans="1:11" x14ac:dyDescent="0.25">
      <c r="A186" s="40">
        <v>182</v>
      </c>
      <c r="B186" s="12" t="s">
        <v>1100</v>
      </c>
      <c r="C186" s="12" t="s">
        <v>762</v>
      </c>
      <c r="D186" s="12" t="s">
        <v>1101</v>
      </c>
      <c r="E186" s="12">
        <v>20000</v>
      </c>
      <c r="F186" s="41" t="s">
        <v>720</v>
      </c>
      <c r="G186" s="31"/>
      <c r="H186" s="31"/>
      <c r="I186" s="31"/>
      <c r="J186" s="31"/>
      <c r="K186" s="31"/>
    </row>
    <row r="187" spans="1:11" x14ac:dyDescent="0.25">
      <c r="A187" s="40">
        <v>183</v>
      </c>
      <c r="B187" s="12" t="s">
        <v>1102</v>
      </c>
      <c r="C187" s="12" t="s">
        <v>762</v>
      </c>
      <c r="D187" s="12" t="s">
        <v>1103</v>
      </c>
      <c r="E187" s="12">
        <v>64600</v>
      </c>
      <c r="F187" s="41" t="s">
        <v>720</v>
      </c>
      <c r="G187" s="31"/>
      <c r="H187" s="31"/>
      <c r="I187" s="31"/>
      <c r="J187" s="31"/>
      <c r="K187" s="31"/>
    </row>
    <row r="188" spans="1:11" x14ac:dyDescent="0.25">
      <c r="A188" s="40">
        <v>184</v>
      </c>
      <c r="B188" s="12" t="s">
        <v>1104</v>
      </c>
      <c r="C188" s="12" t="s">
        <v>759</v>
      </c>
      <c r="D188" s="12" t="s">
        <v>1105</v>
      </c>
      <c r="E188" s="12">
        <v>3547</v>
      </c>
      <c r="F188" s="41" t="s">
        <v>720</v>
      </c>
      <c r="G188" s="31"/>
      <c r="H188" s="31"/>
      <c r="I188" s="31"/>
      <c r="J188" s="31"/>
      <c r="K188" s="31"/>
    </row>
    <row r="189" spans="1:11" x14ac:dyDescent="0.25">
      <c r="A189" s="40">
        <v>185</v>
      </c>
      <c r="B189" s="12" t="s">
        <v>1106</v>
      </c>
      <c r="C189" s="12" t="s">
        <v>762</v>
      </c>
      <c r="D189" s="12" t="s">
        <v>816</v>
      </c>
      <c r="E189" s="12">
        <v>81000</v>
      </c>
      <c r="F189" s="41" t="s">
        <v>720</v>
      </c>
      <c r="G189" s="31"/>
      <c r="H189" s="31"/>
      <c r="I189" s="31"/>
      <c r="J189" s="31"/>
      <c r="K189" s="31"/>
    </row>
    <row r="190" spans="1:11" x14ac:dyDescent="0.25">
      <c r="A190" s="40">
        <v>186</v>
      </c>
      <c r="B190" s="12" t="s">
        <v>1107</v>
      </c>
      <c r="C190" s="12" t="s">
        <v>784</v>
      </c>
      <c r="D190" s="12" t="s">
        <v>1108</v>
      </c>
      <c r="E190" s="12">
        <v>410000</v>
      </c>
      <c r="F190" s="41" t="s">
        <v>720</v>
      </c>
      <c r="G190" s="31"/>
      <c r="H190" s="31"/>
      <c r="I190" s="31"/>
      <c r="J190" s="31"/>
      <c r="K190" s="31"/>
    </row>
    <row r="191" spans="1:11" x14ac:dyDescent="0.25">
      <c r="A191" s="40">
        <v>187</v>
      </c>
      <c r="B191" s="12" t="s">
        <v>1109</v>
      </c>
      <c r="C191" s="12" t="s">
        <v>762</v>
      </c>
      <c r="D191" s="12" t="s">
        <v>1110</v>
      </c>
      <c r="E191" s="12">
        <v>36000</v>
      </c>
      <c r="F191" s="41" t="s">
        <v>720</v>
      </c>
      <c r="G191" s="31"/>
      <c r="H191" s="31"/>
      <c r="I191" s="31"/>
      <c r="J191" s="31"/>
      <c r="K191" s="31"/>
    </row>
    <row r="192" spans="1:11" x14ac:dyDescent="0.25">
      <c r="A192" s="40">
        <v>188</v>
      </c>
      <c r="B192" s="12" t="s">
        <v>1111</v>
      </c>
      <c r="C192" s="12" t="s">
        <v>762</v>
      </c>
      <c r="D192" s="12" t="s">
        <v>1112</v>
      </c>
      <c r="E192" s="12">
        <v>4768</v>
      </c>
      <c r="F192" s="41" t="s">
        <v>720</v>
      </c>
      <c r="G192" s="31"/>
      <c r="H192" s="31"/>
      <c r="I192" s="31"/>
      <c r="J192" s="31"/>
      <c r="K192" s="31"/>
    </row>
    <row r="193" spans="1:11" x14ac:dyDescent="0.25">
      <c r="A193" s="40">
        <v>189</v>
      </c>
      <c r="B193" s="12" t="s">
        <v>1113</v>
      </c>
      <c r="C193" s="12" t="s">
        <v>779</v>
      </c>
      <c r="D193" s="12" t="s">
        <v>1114</v>
      </c>
      <c r="E193" s="12">
        <v>600</v>
      </c>
      <c r="F193" s="41" t="s">
        <v>720</v>
      </c>
      <c r="G193" s="31"/>
      <c r="H193" s="31"/>
      <c r="I193" s="31"/>
      <c r="J193" s="31"/>
      <c r="K193" s="31"/>
    </row>
    <row r="194" spans="1:11" x14ac:dyDescent="0.25">
      <c r="A194" s="40">
        <v>190</v>
      </c>
      <c r="B194" s="12" t="s">
        <v>1115</v>
      </c>
      <c r="C194" s="12" t="s">
        <v>784</v>
      </c>
      <c r="D194" s="12" t="s">
        <v>1116</v>
      </c>
      <c r="E194" s="12">
        <v>354000</v>
      </c>
      <c r="F194" s="41" t="s">
        <v>720</v>
      </c>
      <c r="G194" s="31"/>
      <c r="H194" s="31"/>
      <c r="I194" s="31"/>
      <c r="J194" s="31"/>
      <c r="K194" s="31"/>
    </row>
    <row r="195" spans="1:11" x14ac:dyDescent="0.25">
      <c r="A195" s="40">
        <v>191</v>
      </c>
      <c r="B195" s="12" t="s">
        <v>1117</v>
      </c>
      <c r="C195" s="12" t="s">
        <v>762</v>
      </c>
      <c r="D195" s="12" t="s">
        <v>1118</v>
      </c>
      <c r="E195" s="12">
        <v>36000</v>
      </c>
      <c r="F195" s="41" t="s">
        <v>720</v>
      </c>
      <c r="G195" s="31"/>
      <c r="H195" s="31"/>
      <c r="I195" s="31"/>
      <c r="J195" s="31"/>
      <c r="K195" s="31"/>
    </row>
    <row r="196" spans="1:11" x14ac:dyDescent="0.25">
      <c r="A196" s="40">
        <v>192</v>
      </c>
      <c r="B196" s="12" t="s">
        <v>1119</v>
      </c>
      <c r="C196" s="12" t="s">
        <v>762</v>
      </c>
      <c r="D196" s="12" t="s">
        <v>1120</v>
      </c>
      <c r="E196" s="12">
        <v>120000</v>
      </c>
      <c r="F196" s="41" t="s">
        <v>720</v>
      </c>
      <c r="G196" s="31"/>
      <c r="H196" s="31"/>
      <c r="I196" s="31"/>
      <c r="J196" s="31"/>
      <c r="K196" s="31"/>
    </row>
    <row r="197" spans="1:11" x14ac:dyDescent="0.25">
      <c r="A197" s="40">
        <v>193</v>
      </c>
      <c r="B197" s="12" t="s">
        <v>1121</v>
      </c>
      <c r="C197" s="12" t="s">
        <v>762</v>
      </c>
      <c r="D197" s="12" t="s">
        <v>1122</v>
      </c>
      <c r="E197" s="12">
        <v>20000</v>
      </c>
      <c r="F197" s="41" t="s">
        <v>720</v>
      </c>
      <c r="G197" s="31"/>
      <c r="H197" s="31"/>
      <c r="I197" s="31"/>
      <c r="J197" s="31"/>
      <c r="K197" s="31"/>
    </row>
    <row r="198" spans="1:11" x14ac:dyDescent="0.25">
      <c r="A198" s="40">
        <v>194</v>
      </c>
      <c r="B198" s="12" t="s">
        <v>1123</v>
      </c>
      <c r="C198" s="12" t="s">
        <v>784</v>
      </c>
      <c r="D198" s="12" t="s">
        <v>1124</v>
      </c>
      <c r="E198" s="12">
        <v>2000</v>
      </c>
      <c r="F198" s="41" t="s">
        <v>720</v>
      </c>
      <c r="G198" s="31"/>
      <c r="H198" s="31"/>
      <c r="I198" s="31"/>
      <c r="J198" s="31"/>
      <c r="K198" s="31"/>
    </row>
    <row r="199" spans="1:11" x14ac:dyDescent="0.25">
      <c r="A199" s="40">
        <v>195</v>
      </c>
      <c r="B199" s="12" t="s">
        <v>1125</v>
      </c>
      <c r="C199" s="12" t="s">
        <v>797</v>
      </c>
      <c r="D199" s="12" t="s">
        <v>1126</v>
      </c>
      <c r="E199" s="12">
        <v>1000</v>
      </c>
      <c r="F199" s="41" t="s">
        <v>720</v>
      </c>
      <c r="G199" s="31"/>
      <c r="H199" s="31"/>
      <c r="I199" s="31"/>
      <c r="J199" s="31"/>
      <c r="K199" s="31"/>
    </row>
    <row r="200" spans="1:11" x14ac:dyDescent="0.25">
      <c r="A200" s="40">
        <v>196</v>
      </c>
      <c r="B200" s="12" t="s">
        <v>1127</v>
      </c>
      <c r="C200" s="12" t="s">
        <v>762</v>
      </c>
      <c r="D200" s="12" t="s">
        <v>1128</v>
      </c>
      <c r="E200" s="12">
        <v>48000</v>
      </c>
      <c r="F200" s="41" t="s">
        <v>720</v>
      </c>
      <c r="G200" s="31"/>
      <c r="H200" s="31"/>
      <c r="I200" s="31"/>
      <c r="J200" s="31"/>
      <c r="K200" s="31"/>
    </row>
    <row r="201" spans="1:11" x14ac:dyDescent="0.25">
      <c r="A201" s="40">
        <v>197</v>
      </c>
      <c r="B201" s="12" t="s">
        <v>1129</v>
      </c>
      <c r="C201" s="12" t="s">
        <v>784</v>
      </c>
      <c r="D201" s="12" t="s">
        <v>1130</v>
      </c>
      <c r="E201" s="12">
        <v>11000</v>
      </c>
      <c r="F201" s="41" t="s">
        <v>720</v>
      </c>
      <c r="G201" s="31"/>
      <c r="H201" s="31"/>
      <c r="I201" s="31"/>
      <c r="J201" s="31"/>
      <c r="K201" s="31"/>
    </row>
    <row r="202" spans="1:11" x14ac:dyDescent="0.25">
      <c r="A202" s="40">
        <v>198</v>
      </c>
      <c r="B202" s="12" t="s">
        <v>1131</v>
      </c>
      <c r="C202" s="12" t="s">
        <v>762</v>
      </c>
      <c r="D202" s="12" t="s">
        <v>1132</v>
      </c>
      <c r="E202" s="12">
        <v>2000</v>
      </c>
      <c r="F202" s="41" t="s">
        <v>720</v>
      </c>
      <c r="G202" s="31"/>
      <c r="H202" s="31"/>
      <c r="I202" s="31"/>
      <c r="J202" s="31"/>
      <c r="K202" s="31"/>
    </row>
    <row r="203" spans="1:11" x14ac:dyDescent="0.25">
      <c r="A203" s="40">
        <v>199</v>
      </c>
      <c r="B203" s="12" t="s">
        <v>1133</v>
      </c>
      <c r="C203" s="12" t="s">
        <v>762</v>
      </c>
      <c r="D203" s="12" t="s">
        <v>1134</v>
      </c>
      <c r="E203" s="12">
        <v>6000</v>
      </c>
      <c r="F203" s="41" t="s">
        <v>720</v>
      </c>
      <c r="G203" s="31"/>
      <c r="H203" s="31"/>
      <c r="I203" s="31"/>
      <c r="J203" s="31"/>
      <c r="K203" s="31"/>
    </row>
    <row r="204" spans="1:11" x14ac:dyDescent="0.25">
      <c r="A204" s="40">
        <v>200</v>
      </c>
      <c r="B204" s="12" t="s">
        <v>1135</v>
      </c>
      <c r="C204" s="12" t="s">
        <v>756</v>
      </c>
      <c r="D204" s="12" t="s">
        <v>1136</v>
      </c>
      <c r="E204" s="12">
        <v>278000</v>
      </c>
      <c r="F204" s="41" t="s">
        <v>720</v>
      </c>
      <c r="G204" s="31"/>
      <c r="H204" s="31"/>
      <c r="I204" s="31"/>
      <c r="J204" s="31"/>
      <c r="K204" s="31"/>
    </row>
    <row r="205" spans="1:11" x14ac:dyDescent="0.25">
      <c r="A205" s="40">
        <v>201</v>
      </c>
      <c r="B205" s="12" t="s">
        <v>1137</v>
      </c>
      <c r="C205" s="12" t="s">
        <v>756</v>
      </c>
      <c r="D205" s="12" t="s">
        <v>971</v>
      </c>
      <c r="E205" s="12">
        <v>140000</v>
      </c>
      <c r="F205" s="41" t="s">
        <v>720</v>
      </c>
      <c r="G205" s="31"/>
      <c r="H205" s="31"/>
      <c r="I205" s="31"/>
      <c r="J205" s="31"/>
      <c r="K205" s="31"/>
    </row>
    <row r="206" spans="1:11" x14ac:dyDescent="0.25">
      <c r="A206" s="40">
        <v>202</v>
      </c>
      <c r="B206" s="12" t="s">
        <v>1138</v>
      </c>
      <c r="C206" s="12" t="s">
        <v>756</v>
      </c>
      <c r="D206" s="12" t="s">
        <v>971</v>
      </c>
      <c r="E206" s="12">
        <v>254000</v>
      </c>
      <c r="F206" s="41" t="s">
        <v>720</v>
      </c>
      <c r="G206" s="31">
        <v>1</v>
      </c>
      <c r="H206" s="31"/>
      <c r="I206" s="31"/>
      <c r="J206" s="31"/>
      <c r="K206" s="31"/>
    </row>
    <row r="207" spans="1:11" x14ac:dyDescent="0.25">
      <c r="A207" s="40">
        <v>203</v>
      </c>
      <c r="B207" s="12" t="s">
        <v>1139</v>
      </c>
      <c r="C207" s="12" t="s">
        <v>756</v>
      </c>
      <c r="D207" s="12" t="s">
        <v>971</v>
      </c>
      <c r="E207" s="12">
        <v>181000</v>
      </c>
      <c r="F207" s="41" t="s">
        <v>720</v>
      </c>
      <c r="G207" s="31"/>
      <c r="H207" s="31"/>
      <c r="I207" s="31"/>
      <c r="J207" s="31"/>
      <c r="K207" s="31"/>
    </row>
    <row r="208" spans="1:11" x14ac:dyDescent="0.25">
      <c r="A208" s="40">
        <v>204</v>
      </c>
      <c r="B208" s="12" t="s">
        <v>1140</v>
      </c>
      <c r="C208" s="12" t="s">
        <v>762</v>
      </c>
      <c r="D208" s="12" t="s">
        <v>1141</v>
      </c>
      <c r="E208" s="12">
        <v>1000</v>
      </c>
      <c r="F208" s="41" t="s">
        <v>720</v>
      </c>
      <c r="G208" s="31"/>
      <c r="H208" s="31"/>
      <c r="I208" s="31"/>
      <c r="J208" s="31"/>
      <c r="K208" s="31"/>
    </row>
    <row r="209" spans="1:11" x14ac:dyDescent="0.25">
      <c r="A209" s="40">
        <v>205</v>
      </c>
      <c r="B209" s="12" t="s">
        <v>1142</v>
      </c>
      <c r="C209" s="12" t="s">
        <v>756</v>
      </c>
      <c r="D209" s="12" t="s">
        <v>971</v>
      </c>
      <c r="E209" s="12">
        <v>27000</v>
      </c>
      <c r="F209" s="41" t="s">
        <v>720</v>
      </c>
      <c r="G209" s="31"/>
      <c r="H209" s="31"/>
      <c r="I209" s="31"/>
      <c r="J209" s="31"/>
      <c r="K209" s="31"/>
    </row>
    <row r="210" spans="1:11" x14ac:dyDescent="0.25">
      <c r="A210" s="40">
        <v>206</v>
      </c>
      <c r="B210" s="12" t="s">
        <v>1143</v>
      </c>
      <c r="C210" s="12" t="s">
        <v>762</v>
      </c>
      <c r="D210" s="12" t="s">
        <v>1144</v>
      </c>
      <c r="E210" s="12">
        <v>44100</v>
      </c>
      <c r="F210" s="41" t="s">
        <v>720</v>
      </c>
      <c r="G210" s="31"/>
      <c r="H210" s="31"/>
      <c r="I210" s="31"/>
      <c r="J210" s="31"/>
      <c r="K210" s="31"/>
    </row>
    <row r="211" spans="1:11" x14ac:dyDescent="0.25">
      <c r="A211" s="40">
        <v>207</v>
      </c>
      <c r="B211" s="12" t="s">
        <v>1145</v>
      </c>
      <c r="C211" s="12" t="s">
        <v>751</v>
      </c>
      <c r="D211" s="12" t="s">
        <v>1146</v>
      </c>
      <c r="E211" s="12">
        <v>390000</v>
      </c>
      <c r="F211" s="41" t="s">
        <v>720</v>
      </c>
      <c r="G211" s="31"/>
      <c r="H211" s="31"/>
      <c r="I211" s="31"/>
      <c r="J211" s="31"/>
      <c r="K211" s="31"/>
    </row>
    <row r="212" spans="1:11" x14ac:dyDescent="0.25">
      <c r="A212" s="40">
        <v>208</v>
      </c>
      <c r="B212" s="12" t="s">
        <v>1147</v>
      </c>
      <c r="C212" s="12" t="s">
        <v>797</v>
      </c>
      <c r="D212" s="12" t="s">
        <v>995</v>
      </c>
      <c r="E212" s="12">
        <v>77339</v>
      </c>
      <c r="F212" s="41" t="s">
        <v>720</v>
      </c>
      <c r="G212" s="31"/>
      <c r="H212" s="31"/>
      <c r="I212" s="31"/>
      <c r="J212" s="31"/>
      <c r="K212" s="31"/>
    </row>
    <row r="213" spans="1:11" x14ac:dyDescent="0.25">
      <c r="A213" s="40">
        <v>209</v>
      </c>
      <c r="B213" s="12" t="s">
        <v>1148</v>
      </c>
      <c r="C213" s="12" t="s">
        <v>762</v>
      </c>
      <c r="D213" s="12" t="s">
        <v>1149</v>
      </c>
      <c r="E213" s="12">
        <v>24000</v>
      </c>
      <c r="F213" s="41" t="s">
        <v>720</v>
      </c>
      <c r="G213" s="31"/>
      <c r="H213" s="31"/>
      <c r="I213" s="31"/>
      <c r="J213" s="31"/>
      <c r="K213" s="31"/>
    </row>
    <row r="214" spans="1:11" ht="15.75" thickBot="1" x14ac:dyDescent="0.3">
      <c r="A214" s="42">
        <v>210</v>
      </c>
      <c r="B214" s="43" t="s">
        <v>1150</v>
      </c>
      <c r="C214" s="43" t="s">
        <v>759</v>
      </c>
      <c r="D214" s="43" t="s">
        <v>1151</v>
      </c>
      <c r="E214" s="43">
        <v>46466</v>
      </c>
      <c r="F214" s="44" t="s">
        <v>720</v>
      </c>
      <c r="G214" s="31"/>
      <c r="H214" s="31"/>
      <c r="I214" s="31"/>
      <c r="J214" s="31"/>
      <c r="K214" s="31"/>
    </row>
    <row r="215" spans="1:11" x14ac:dyDescent="0.25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</row>
    <row r="216" spans="1:11" ht="15.75" thickBot="1" x14ac:dyDescent="0.3">
      <c r="A216" s="31"/>
      <c r="B216" s="31"/>
      <c r="C216" s="31"/>
      <c r="D216" s="45" t="s">
        <v>1152</v>
      </c>
      <c r="E216" s="31"/>
      <c r="F216" s="31"/>
      <c r="G216" s="31"/>
      <c r="H216" s="31"/>
      <c r="I216" s="31"/>
      <c r="J216" s="31"/>
      <c r="K216" s="31"/>
    </row>
    <row r="217" spans="1:11" ht="15.75" thickBot="1" x14ac:dyDescent="0.3">
      <c r="A217" s="34" t="s">
        <v>672</v>
      </c>
      <c r="B217" s="35" t="s">
        <v>745</v>
      </c>
      <c r="C217" s="35" t="s">
        <v>746</v>
      </c>
      <c r="D217" s="35" t="s">
        <v>747</v>
      </c>
      <c r="E217" s="35" t="s">
        <v>748</v>
      </c>
      <c r="F217" s="36" t="s">
        <v>749</v>
      </c>
      <c r="G217" s="31"/>
      <c r="H217" s="31"/>
      <c r="I217" s="31"/>
      <c r="J217" s="31"/>
      <c r="K217" s="31"/>
    </row>
    <row r="218" spans="1:11" x14ac:dyDescent="0.25">
      <c r="A218" s="46">
        <v>1</v>
      </c>
      <c r="B218" s="47" t="s">
        <v>1153</v>
      </c>
      <c r="C218" s="47" t="s">
        <v>751</v>
      </c>
      <c r="D218" s="47" t="s">
        <v>1154</v>
      </c>
      <c r="E218" s="47">
        <v>750549.5</v>
      </c>
      <c r="F218" s="48" t="s">
        <v>720</v>
      </c>
      <c r="G218" s="31"/>
      <c r="H218" s="31"/>
      <c r="I218" s="31"/>
      <c r="J218" s="31"/>
      <c r="K218" s="31"/>
    </row>
    <row r="219" spans="1:11" x14ac:dyDescent="0.25">
      <c r="A219" s="49">
        <v>2</v>
      </c>
      <c r="B219" s="11" t="s">
        <v>1155</v>
      </c>
      <c r="C219" s="11" t="s">
        <v>759</v>
      </c>
      <c r="D219" s="11" t="s">
        <v>1156</v>
      </c>
      <c r="E219" s="11">
        <v>31390</v>
      </c>
      <c r="F219" s="50" t="s">
        <v>720</v>
      </c>
      <c r="G219" s="31"/>
      <c r="H219" s="31"/>
      <c r="I219" s="31"/>
      <c r="J219" s="31"/>
      <c r="K219" s="31"/>
    </row>
    <row r="220" spans="1:11" x14ac:dyDescent="0.25">
      <c r="A220" s="49">
        <v>3</v>
      </c>
      <c r="B220" s="11" t="s">
        <v>1157</v>
      </c>
      <c r="C220" s="11" t="s">
        <v>797</v>
      </c>
      <c r="D220" s="11" t="s">
        <v>1158</v>
      </c>
      <c r="E220" s="11">
        <v>1971</v>
      </c>
      <c r="F220" s="50" t="s">
        <v>720</v>
      </c>
      <c r="G220" s="31"/>
      <c r="H220" s="31"/>
      <c r="I220" s="31"/>
      <c r="J220" s="31"/>
      <c r="K220" s="31"/>
    </row>
    <row r="221" spans="1:11" x14ac:dyDescent="0.25">
      <c r="A221" s="49">
        <v>4</v>
      </c>
      <c r="B221" s="11" t="s">
        <v>1159</v>
      </c>
      <c r="C221" s="11" t="s">
        <v>751</v>
      </c>
      <c r="D221" s="11" t="s">
        <v>1160</v>
      </c>
      <c r="E221" s="11">
        <v>70445</v>
      </c>
      <c r="F221" s="50" t="s">
        <v>720</v>
      </c>
      <c r="G221" s="31"/>
      <c r="H221" s="31"/>
      <c r="I221" s="31"/>
      <c r="J221" s="31"/>
      <c r="K221" s="31"/>
    </row>
    <row r="222" spans="1:11" x14ac:dyDescent="0.25">
      <c r="A222" s="49">
        <v>5</v>
      </c>
      <c r="B222" s="11" t="s">
        <v>1161</v>
      </c>
      <c r="C222" s="11" t="s">
        <v>784</v>
      </c>
      <c r="D222" s="11" t="s">
        <v>785</v>
      </c>
      <c r="E222" s="11">
        <v>2670</v>
      </c>
      <c r="F222" s="50" t="s">
        <v>720</v>
      </c>
      <c r="G222" s="31"/>
      <c r="H222" s="31"/>
      <c r="I222" s="31"/>
      <c r="J222" s="31"/>
      <c r="K222" s="31"/>
    </row>
    <row r="223" spans="1:11" x14ac:dyDescent="0.25">
      <c r="A223" s="49">
        <v>6</v>
      </c>
      <c r="B223" s="11" t="s">
        <v>1162</v>
      </c>
      <c r="C223" s="11" t="s">
        <v>784</v>
      </c>
      <c r="D223" s="11" t="s">
        <v>1163</v>
      </c>
      <c r="E223" s="11">
        <v>5475</v>
      </c>
      <c r="F223" s="50" t="s">
        <v>720</v>
      </c>
      <c r="G223" s="31"/>
      <c r="H223" s="31"/>
      <c r="I223" s="31"/>
      <c r="J223" s="31"/>
      <c r="K223" s="31"/>
    </row>
    <row r="224" spans="1:11" x14ac:dyDescent="0.25">
      <c r="A224" s="49">
        <v>7</v>
      </c>
      <c r="B224" s="11" t="s">
        <v>1164</v>
      </c>
      <c r="C224" s="11" t="s">
        <v>751</v>
      </c>
      <c r="D224" s="11" t="s">
        <v>1165</v>
      </c>
      <c r="E224" s="11">
        <v>73348.800000000003</v>
      </c>
      <c r="F224" s="50" t="s">
        <v>720</v>
      </c>
      <c r="G224" s="31"/>
      <c r="H224" s="31"/>
      <c r="I224" s="31"/>
      <c r="J224" s="31"/>
      <c r="K224" s="31"/>
    </row>
    <row r="225" spans="1:11" x14ac:dyDescent="0.25">
      <c r="A225" s="49">
        <v>8</v>
      </c>
      <c r="B225" s="11" t="s">
        <v>1166</v>
      </c>
      <c r="C225" s="11" t="s">
        <v>784</v>
      </c>
      <c r="D225" s="11" t="s">
        <v>1167</v>
      </c>
      <c r="E225" s="11">
        <v>378140.17</v>
      </c>
      <c r="F225" s="50" t="s">
        <v>720</v>
      </c>
      <c r="G225" s="31"/>
      <c r="H225" s="31"/>
      <c r="I225" s="31"/>
      <c r="J225" s="31"/>
      <c r="K225" s="31"/>
    </row>
    <row r="226" spans="1:11" x14ac:dyDescent="0.25">
      <c r="A226" s="49">
        <v>9</v>
      </c>
      <c r="B226" s="11" t="s">
        <v>1168</v>
      </c>
      <c r="C226" s="11" t="s">
        <v>784</v>
      </c>
      <c r="D226" s="11" t="s">
        <v>1169</v>
      </c>
      <c r="E226" s="11">
        <v>10950</v>
      </c>
      <c r="F226" s="50" t="s">
        <v>720</v>
      </c>
      <c r="G226" s="31"/>
      <c r="H226" s="31"/>
      <c r="I226" s="31"/>
      <c r="J226" s="31"/>
      <c r="K226" s="31"/>
    </row>
    <row r="227" spans="1:11" x14ac:dyDescent="0.25">
      <c r="A227" s="49">
        <v>10</v>
      </c>
      <c r="B227" s="11" t="s">
        <v>1170</v>
      </c>
      <c r="C227" s="11" t="s">
        <v>784</v>
      </c>
      <c r="D227" s="11" t="s">
        <v>971</v>
      </c>
      <c r="E227" s="11">
        <v>115340.05</v>
      </c>
      <c r="F227" s="50" t="s">
        <v>720</v>
      </c>
      <c r="G227" s="31"/>
      <c r="H227" s="31"/>
      <c r="I227" s="31"/>
      <c r="J227" s="31"/>
      <c r="K227" s="31"/>
    </row>
    <row r="228" spans="1:11" x14ac:dyDescent="0.25">
      <c r="A228" s="49">
        <v>11</v>
      </c>
      <c r="B228" s="11" t="s">
        <v>1171</v>
      </c>
      <c r="C228" s="11" t="s">
        <v>784</v>
      </c>
      <c r="D228" s="11" t="s">
        <v>1167</v>
      </c>
      <c r="E228" s="11">
        <v>200020.09</v>
      </c>
      <c r="F228" s="50" t="s">
        <v>720</v>
      </c>
      <c r="G228" s="31"/>
      <c r="H228" s="31"/>
      <c r="I228" s="31"/>
      <c r="J228" s="31"/>
      <c r="K228" s="31"/>
    </row>
    <row r="229" spans="1:11" x14ac:dyDescent="0.25">
      <c r="A229" s="49">
        <v>12</v>
      </c>
      <c r="B229" s="11" t="s">
        <v>1172</v>
      </c>
      <c r="C229" s="11" t="s">
        <v>751</v>
      </c>
      <c r="D229" s="11" t="s">
        <v>1156</v>
      </c>
      <c r="E229" s="11">
        <v>75000</v>
      </c>
      <c r="F229" s="50" t="s">
        <v>720</v>
      </c>
      <c r="G229" s="31"/>
      <c r="H229" s="31"/>
      <c r="I229" s="31"/>
      <c r="J229" s="31"/>
      <c r="K229" s="31"/>
    </row>
    <row r="230" spans="1:11" x14ac:dyDescent="0.25">
      <c r="A230" s="49">
        <v>13</v>
      </c>
      <c r="B230" s="11" t="s">
        <v>1173</v>
      </c>
      <c r="C230" s="11" t="s">
        <v>784</v>
      </c>
      <c r="D230" s="11" t="s">
        <v>1174</v>
      </c>
      <c r="E230" s="11">
        <v>872285.7</v>
      </c>
      <c r="F230" s="50" t="s">
        <v>720</v>
      </c>
      <c r="G230" s="31"/>
      <c r="H230" s="31"/>
      <c r="I230" s="31"/>
      <c r="J230" s="31"/>
      <c r="K230" s="31"/>
    </row>
    <row r="231" spans="1:11" ht="15.75" thickBot="1" x14ac:dyDescent="0.3">
      <c r="A231" s="51">
        <v>14</v>
      </c>
      <c r="B231" s="52" t="s">
        <v>1175</v>
      </c>
      <c r="C231" s="52" t="s">
        <v>751</v>
      </c>
      <c r="D231" s="52" t="s">
        <v>1160</v>
      </c>
      <c r="E231" s="52">
        <v>80000</v>
      </c>
      <c r="F231" s="53" t="s">
        <v>720</v>
      </c>
      <c r="G231" s="31"/>
      <c r="H231" s="31"/>
      <c r="I231" s="31"/>
      <c r="J231" s="31"/>
      <c r="K231" s="31"/>
    </row>
    <row r="232" spans="1:11" x14ac:dyDescent="0.25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</row>
    <row r="233" spans="1:11" x14ac:dyDescent="0.25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</row>
    <row r="234" spans="1:11" x14ac:dyDescent="0.25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</row>
    <row r="235" spans="1:11" x14ac:dyDescent="0.25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</row>
    <row r="236" spans="1:11" x14ac:dyDescent="0.25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</row>
    <row r="237" spans="1:11" x14ac:dyDescent="0.25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</row>
    <row r="238" spans="1:11" x14ac:dyDescent="0.25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</row>
    <row r="239" spans="1:11" x14ac:dyDescent="0.25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</row>
    <row r="240" spans="1:11" x14ac:dyDescent="0.25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</row>
    <row r="241" spans="1:11" x14ac:dyDescent="0.25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</row>
    <row r="242" spans="1:11" x14ac:dyDescent="0.25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</row>
    <row r="243" spans="1:11" x14ac:dyDescent="0.25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</row>
    <row r="244" spans="1:11" x14ac:dyDescent="0.25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</row>
    <row r="245" spans="1:11" x14ac:dyDescent="0.25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</row>
    <row r="246" spans="1:11" x14ac:dyDescent="0.25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</row>
    <row r="247" spans="1:11" x14ac:dyDescent="0.25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</row>
  </sheetData>
  <autoFilter ref="A4:G214"/>
  <conditionalFormatting sqref="B200:B1048576 B4:B181">
    <cfRule type="duplicateValues" dxfId="0" priority="1"/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workbookViewId="0">
      <selection activeCell="E17" sqref="E17"/>
    </sheetView>
  </sheetViews>
  <sheetFormatPr baseColWidth="10" defaultRowHeight="15" x14ac:dyDescent="0.25"/>
  <cols>
    <col min="1" max="1" width="5" customWidth="1"/>
  </cols>
  <sheetData>
    <row r="1" spans="1:20" ht="26.25" x14ac:dyDescent="0.4">
      <c r="A1" s="199" t="s">
        <v>1459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</row>
    <row r="2" spans="1:20" x14ac:dyDescent="0.25">
      <c r="A2" s="200" t="s">
        <v>1460</v>
      </c>
      <c r="B2" s="202" t="s">
        <v>1461</v>
      </c>
      <c r="C2" s="202" t="s">
        <v>1462</v>
      </c>
      <c r="D2" s="202"/>
      <c r="E2" s="203"/>
      <c r="F2" s="67"/>
      <c r="G2" s="67"/>
      <c r="H2" s="204" t="s">
        <v>1463</v>
      </c>
      <c r="I2" s="204"/>
      <c r="J2" s="205"/>
      <c r="K2" s="202" t="s">
        <v>1464</v>
      </c>
      <c r="L2" s="202" t="s">
        <v>1465</v>
      </c>
      <c r="M2" s="202" t="s">
        <v>1466</v>
      </c>
      <c r="N2" s="203"/>
      <c r="O2" s="202" t="s">
        <v>1467</v>
      </c>
      <c r="P2" s="202" t="s">
        <v>1468</v>
      </c>
      <c r="Q2" s="202" t="s">
        <v>1469</v>
      </c>
      <c r="R2" s="66"/>
      <c r="S2" s="66"/>
      <c r="T2" s="202" t="s">
        <v>1470</v>
      </c>
    </row>
    <row r="3" spans="1:20" ht="34.5" customHeight="1" x14ac:dyDescent="0.25">
      <c r="A3" s="201"/>
      <c r="B3" s="203"/>
      <c r="C3" s="203"/>
      <c r="D3" s="203"/>
      <c r="E3" s="203"/>
      <c r="F3" s="68" t="s">
        <v>1471</v>
      </c>
      <c r="G3" s="68" t="s">
        <v>1472</v>
      </c>
      <c r="H3" s="66" t="s">
        <v>1473</v>
      </c>
      <c r="I3" s="66" t="s">
        <v>1474</v>
      </c>
      <c r="J3" s="66" t="s">
        <v>1475</v>
      </c>
      <c r="K3" s="203"/>
      <c r="L3" s="203"/>
      <c r="M3" s="203"/>
      <c r="N3" s="203"/>
      <c r="O3" s="203"/>
      <c r="P3" s="203"/>
      <c r="Q3" s="203"/>
      <c r="R3" s="69" t="s">
        <v>1476</v>
      </c>
      <c r="S3" s="69" t="s">
        <v>1477</v>
      </c>
      <c r="T3" s="203"/>
    </row>
    <row r="4" spans="1:20" ht="21" customHeight="1" x14ac:dyDescent="0.25">
      <c r="A4" s="70">
        <v>1</v>
      </c>
      <c r="B4" s="71" t="s">
        <v>1185</v>
      </c>
      <c r="C4" s="206" t="s">
        <v>1206</v>
      </c>
      <c r="D4" s="206"/>
      <c r="E4" s="207"/>
      <c r="F4" s="58" t="s">
        <v>1478</v>
      </c>
      <c r="G4" s="56" t="s">
        <v>1479</v>
      </c>
      <c r="H4" s="11" t="s">
        <v>1219</v>
      </c>
      <c r="I4" s="11" t="s">
        <v>1195</v>
      </c>
      <c r="J4" s="72" t="s">
        <v>82</v>
      </c>
      <c r="K4" s="73" t="s">
        <v>1480</v>
      </c>
      <c r="L4" s="58" t="s">
        <v>1481</v>
      </c>
      <c r="M4" s="206" t="s">
        <v>1482</v>
      </c>
      <c r="N4" s="208"/>
      <c r="O4" s="12">
        <v>10</v>
      </c>
      <c r="P4" s="12">
        <v>10</v>
      </c>
      <c r="Q4" s="11" t="s">
        <v>26</v>
      </c>
      <c r="R4" s="65">
        <v>2014</v>
      </c>
      <c r="S4" s="65" t="s">
        <v>1483</v>
      </c>
      <c r="T4" s="12" t="s">
        <v>1484</v>
      </c>
    </row>
    <row r="5" spans="1:20" ht="16.5" customHeight="1" x14ac:dyDescent="0.25">
      <c r="A5" s="70">
        <v>2</v>
      </c>
      <c r="B5" s="63" t="s">
        <v>1186</v>
      </c>
      <c r="C5" s="206" t="s">
        <v>1207</v>
      </c>
      <c r="D5" s="206"/>
      <c r="E5" s="209"/>
      <c r="F5" s="11" t="s">
        <v>1485</v>
      </c>
      <c r="G5" s="11" t="s">
        <v>1486</v>
      </c>
      <c r="H5" s="11" t="s">
        <v>1220</v>
      </c>
      <c r="I5" s="11" t="s">
        <v>1196</v>
      </c>
      <c r="J5" s="72" t="s">
        <v>1487</v>
      </c>
      <c r="K5" s="73" t="s">
        <v>1480</v>
      </c>
      <c r="L5" s="58" t="s">
        <v>1488</v>
      </c>
      <c r="M5" s="206" t="s">
        <v>1482</v>
      </c>
      <c r="N5" s="208"/>
      <c r="O5" s="12">
        <v>10</v>
      </c>
      <c r="P5" s="12">
        <v>0</v>
      </c>
      <c r="Q5" s="11" t="s">
        <v>26</v>
      </c>
      <c r="R5" s="65">
        <v>2012</v>
      </c>
      <c r="S5" s="65" t="s">
        <v>1483</v>
      </c>
      <c r="T5" s="58" t="s">
        <v>1489</v>
      </c>
    </row>
    <row r="6" spans="1:20" ht="19.5" customHeight="1" x14ac:dyDescent="0.25">
      <c r="A6" s="70">
        <v>3</v>
      </c>
      <c r="B6" s="71" t="s">
        <v>1187</v>
      </c>
      <c r="C6" s="206" t="s">
        <v>1208</v>
      </c>
      <c r="D6" s="206"/>
      <c r="E6" s="209"/>
      <c r="F6" s="11" t="s">
        <v>1490</v>
      </c>
      <c r="G6" s="11" t="s">
        <v>1491</v>
      </c>
      <c r="H6" s="11" t="s">
        <v>1221</v>
      </c>
      <c r="I6" s="11" t="s">
        <v>1197</v>
      </c>
      <c r="J6" s="72" t="s">
        <v>82</v>
      </c>
      <c r="K6" s="73" t="s">
        <v>1480</v>
      </c>
      <c r="L6" s="58" t="s">
        <v>1488</v>
      </c>
      <c r="M6" s="206" t="s">
        <v>1482</v>
      </c>
      <c r="N6" s="208"/>
      <c r="O6" s="12">
        <v>10</v>
      </c>
      <c r="P6" s="12">
        <v>0</v>
      </c>
      <c r="Q6" s="11" t="s">
        <v>26</v>
      </c>
      <c r="R6" s="65">
        <v>2015</v>
      </c>
      <c r="S6" s="65" t="s">
        <v>1483</v>
      </c>
      <c r="T6" s="58" t="s">
        <v>1489</v>
      </c>
    </row>
    <row r="7" spans="1:20" ht="18" customHeight="1" x14ac:dyDescent="0.25">
      <c r="A7" s="70">
        <v>4</v>
      </c>
      <c r="B7" s="71" t="s">
        <v>1188</v>
      </c>
      <c r="C7" s="206" t="s">
        <v>1209</v>
      </c>
      <c r="D7" s="206"/>
      <c r="E7" s="209"/>
      <c r="F7" s="11" t="s">
        <v>1492</v>
      </c>
      <c r="G7" s="11" t="s">
        <v>1493</v>
      </c>
      <c r="H7" s="11" t="s">
        <v>1221</v>
      </c>
      <c r="I7" s="11" t="s">
        <v>1198</v>
      </c>
      <c r="J7" s="72" t="s">
        <v>82</v>
      </c>
      <c r="K7" s="73" t="s">
        <v>1480</v>
      </c>
      <c r="L7" s="58" t="s">
        <v>1488</v>
      </c>
      <c r="M7" s="206" t="s">
        <v>1482</v>
      </c>
      <c r="N7" s="208"/>
      <c r="O7" s="12">
        <v>10</v>
      </c>
      <c r="P7" s="56">
        <v>0</v>
      </c>
      <c r="Q7" s="58" t="s">
        <v>26</v>
      </c>
      <c r="R7" s="74">
        <v>2011</v>
      </c>
      <c r="S7" s="65" t="s">
        <v>1483</v>
      </c>
      <c r="T7" s="58"/>
    </row>
    <row r="8" spans="1:20" ht="15.75" customHeight="1" x14ac:dyDescent="0.25">
      <c r="A8" s="70">
        <v>5</v>
      </c>
      <c r="B8" s="71" t="s">
        <v>1189</v>
      </c>
      <c r="C8" s="206" t="s">
        <v>1210</v>
      </c>
      <c r="D8" s="206"/>
      <c r="E8" s="209"/>
      <c r="F8" s="11" t="s">
        <v>1494</v>
      </c>
      <c r="G8" s="11" t="s">
        <v>1495</v>
      </c>
      <c r="H8" s="11" t="s">
        <v>1222</v>
      </c>
      <c r="I8" s="11" t="s">
        <v>1199</v>
      </c>
      <c r="J8" s="72" t="s">
        <v>82</v>
      </c>
      <c r="K8" s="73" t="s">
        <v>1480</v>
      </c>
      <c r="L8" s="58" t="s">
        <v>1488</v>
      </c>
      <c r="M8" s="206" t="s">
        <v>1482</v>
      </c>
      <c r="N8" s="208"/>
      <c r="O8" s="12">
        <v>8</v>
      </c>
      <c r="P8" s="56">
        <v>0</v>
      </c>
      <c r="Q8" s="58" t="s">
        <v>26</v>
      </c>
      <c r="R8" s="74">
        <v>2010</v>
      </c>
      <c r="S8" s="65" t="s">
        <v>1483</v>
      </c>
      <c r="T8" s="58" t="s">
        <v>1489</v>
      </c>
    </row>
    <row r="9" spans="1:20" ht="18.75" customHeight="1" x14ac:dyDescent="0.25">
      <c r="A9" s="70">
        <v>6</v>
      </c>
      <c r="B9" s="71" t="s">
        <v>1190</v>
      </c>
      <c r="C9" s="206" t="s">
        <v>1211</v>
      </c>
      <c r="D9" s="206"/>
      <c r="E9" s="209"/>
      <c r="F9" s="11" t="s">
        <v>1496</v>
      </c>
      <c r="G9" s="11" t="s">
        <v>1497</v>
      </c>
      <c r="H9" s="11" t="s">
        <v>1223</v>
      </c>
      <c r="I9" s="11" t="s">
        <v>1200</v>
      </c>
      <c r="J9" s="72" t="s">
        <v>82</v>
      </c>
      <c r="K9" s="73" t="s">
        <v>1480</v>
      </c>
      <c r="L9" s="58" t="s">
        <v>1488</v>
      </c>
      <c r="M9" s="206" t="s">
        <v>1482</v>
      </c>
      <c r="N9" s="208"/>
      <c r="O9" s="12">
        <v>8</v>
      </c>
      <c r="P9" s="56">
        <v>0</v>
      </c>
      <c r="Q9" s="58" t="s">
        <v>26</v>
      </c>
      <c r="R9" s="74">
        <v>2013</v>
      </c>
      <c r="S9" s="65" t="s">
        <v>1483</v>
      </c>
      <c r="T9" s="58" t="s">
        <v>1489</v>
      </c>
    </row>
    <row r="10" spans="1:20" ht="16.5" customHeight="1" x14ac:dyDescent="0.25">
      <c r="A10" s="70">
        <v>7</v>
      </c>
      <c r="B10" s="63" t="s">
        <v>1191</v>
      </c>
      <c r="C10" s="210" t="s">
        <v>1212</v>
      </c>
      <c r="D10" s="210"/>
      <c r="E10" s="209"/>
      <c r="F10" s="11" t="s">
        <v>1498</v>
      </c>
      <c r="G10" s="11" t="s">
        <v>1499</v>
      </c>
      <c r="H10" s="11" t="s">
        <v>1224</v>
      </c>
      <c r="I10" s="11" t="s">
        <v>1201</v>
      </c>
      <c r="J10" s="72" t="s">
        <v>82</v>
      </c>
      <c r="K10" s="73" t="s">
        <v>1480</v>
      </c>
      <c r="L10" s="58" t="s">
        <v>1488</v>
      </c>
      <c r="M10" s="206" t="s">
        <v>1482</v>
      </c>
      <c r="N10" s="208"/>
      <c r="O10" s="12">
        <v>40</v>
      </c>
      <c r="P10" s="56">
        <v>30</v>
      </c>
      <c r="Q10" s="56" t="s">
        <v>26</v>
      </c>
      <c r="R10" s="74">
        <v>2015</v>
      </c>
      <c r="S10" s="64" t="s">
        <v>1483</v>
      </c>
      <c r="T10" s="11" t="s">
        <v>1484</v>
      </c>
    </row>
    <row r="11" spans="1:20" ht="15.75" customHeight="1" x14ac:dyDescent="0.25">
      <c r="A11" s="70">
        <v>8</v>
      </c>
      <c r="B11" s="71" t="s">
        <v>1500</v>
      </c>
      <c r="C11" s="210" t="s">
        <v>1213</v>
      </c>
      <c r="D11" s="210"/>
      <c r="E11" s="209"/>
      <c r="F11" s="11" t="s">
        <v>1501</v>
      </c>
      <c r="G11" s="11" t="s">
        <v>1502</v>
      </c>
      <c r="H11" s="11" t="s">
        <v>1221</v>
      </c>
      <c r="I11" s="11" t="s">
        <v>1202</v>
      </c>
      <c r="J11" s="72" t="s">
        <v>82</v>
      </c>
      <c r="K11" s="72" t="s">
        <v>1503</v>
      </c>
      <c r="L11" s="58" t="s">
        <v>1504</v>
      </c>
      <c r="M11" s="211" t="s">
        <v>1482</v>
      </c>
      <c r="N11" s="212"/>
      <c r="O11" s="12">
        <v>16</v>
      </c>
      <c r="P11" s="56">
        <v>16</v>
      </c>
      <c r="Q11" s="56" t="s">
        <v>26</v>
      </c>
      <c r="R11" s="56">
        <v>2000</v>
      </c>
      <c r="S11" s="64" t="s">
        <v>1483</v>
      </c>
      <c r="T11" s="11" t="s">
        <v>1484</v>
      </c>
    </row>
    <row r="12" spans="1:20" ht="14.25" customHeight="1" x14ac:dyDescent="0.25">
      <c r="A12" s="70">
        <v>9</v>
      </c>
      <c r="B12" s="71" t="s">
        <v>249</v>
      </c>
      <c r="C12" s="210" t="s">
        <v>1214</v>
      </c>
      <c r="D12" s="210"/>
      <c r="E12" s="209"/>
      <c r="F12" s="11" t="s">
        <v>1505</v>
      </c>
      <c r="G12" s="11" t="s">
        <v>1506</v>
      </c>
      <c r="H12" s="11" t="s">
        <v>1221</v>
      </c>
      <c r="I12" s="11"/>
      <c r="J12" s="72" t="s">
        <v>82</v>
      </c>
      <c r="K12" s="73" t="s">
        <v>1480</v>
      </c>
      <c r="L12" s="11" t="s">
        <v>1503</v>
      </c>
      <c r="M12" s="213" t="s">
        <v>1482</v>
      </c>
      <c r="N12" s="214"/>
      <c r="O12" s="12">
        <v>25</v>
      </c>
      <c r="P12" s="12">
        <v>25</v>
      </c>
      <c r="Q12" s="12" t="s">
        <v>26</v>
      </c>
      <c r="R12" s="12">
        <v>1995</v>
      </c>
      <c r="S12" s="64" t="s">
        <v>1483</v>
      </c>
      <c r="T12" s="11" t="s">
        <v>1484</v>
      </c>
    </row>
    <row r="13" spans="1:20" ht="17.25" customHeight="1" x14ac:dyDescent="0.25">
      <c r="A13" s="70">
        <v>10</v>
      </c>
      <c r="B13" s="58" t="s">
        <v>1192</v>
      </c>
      <c r="C13" s="210" t="s">
        <v>1215</v>
      </c>
      <c r="D13" s="210"/>
      <c r="E13" s="209"/>
      <c r="F13" s="11" t="s">
        <v>1507</v>
      </c>
      <c r="G13" s="11" t="s">
        <v>1508</v>
      </c>
      <c r="H13" s="11" t="s">
        <v>1221</v>
      </c>
      <c r="I13" s="11" t="s">
        <v>1203</v>
      </c>
      <c r="J13" s="72" t="s">
        <v>82</v>
      </c>
      <c r="K13" s="73" t="s">
        <v>1503</v>
      </c>
      <c r="L13" s="11" t="s">
        <v>1503</v>
      </c>
      <c r="M13" s="211" t="s">
        <v>1482</v>
      </c>
      <c r="N13" s="212"/>
      <c r="O13" s="12">
        <v>20</v>
      </c>
      <c r="P13" s="12">
        <v>0</v>
      </c>
      <c r="Q13" s="12" t="s">
        <v>26</v>
      </c>
      <c r="R13" s="12">
        <v>2009</v>
      </c>
      <c r="S13" s="64" t="s">
        <v>1483</v>
      </c>
      <c r="T13" s="58" t="s">
        <v>1489</v>
      </c>
    </row>
    <row r="14" spans="1:20" ht="13.5" customHeight="1" x14ac:dyDescent="0.25">
      <c r="A14" s="70">
        <v>11</v>
      </c>
      <c r="B14" s="71" t="s">
        <v>1193</v>
      </c>
      <c r="C14" s="210" t="s">
        <v>1216</v>
      </c>
      <c r="D14" s="210"/>
      <c r="E14" s="209"/>
      <c r="F14" s="11" t="s">
        <v>1509</v>
      </c>
      <c r="G14" s="11" t="s">
        <v>1510</v>
      </c>
      <c r="H14" s="11" t="s">
        <v>1225</v>
      </c>
      <c r="I14" s="11"/>
      <c r="J14" s="72" t="s">
        <v>82</v>
      </c>
      <c r="K14" s="73" t="s">
        <v>1503</v>
      </c>
      <c r="L14" s="11" t="s">
        <v>1503</v>
      </c>
      <c r="M14" s="206" t="s">
        <v>1482</v>
      </c>
      <c r="N14" s="208"/>
      <c r="O14" s="12">
        <v>20</v>
      </c>
      <c r="P14" s="12">
        <v>0</v>
      </c>
      <c r="Q14" s="12" t="s">
        <v>26</v>
      </c>
      <c r="R14" s="65">
        <v>2013</v>
      </c>
      <c r="S14" s="64" t="s">
        <v>1483</v>
      </c>
      <c r="T14" s="58" t="s">
        <v>1489</v>
      </c>
    </row>
    <row r="15" spans="1:20" ht="16.5" customHeight="1" x14ac:dyDescent="0.25">
      <c r="A15" s="70">
        <v>12</v>
      </c>
      <c r="B15" s="71" t="s">
        <v>739</v>
      </c>
      <c r="C15" s="210" t="s">
        <v>1217</v>
      </c>
      <c r="D15" s="210"/>
      <c r="E15" s="209"/>
      <c r="F15" s="11" t="s">
        <v>1511</v>
      </c>
      <c r="G15" s="11" t="s">
        <v>1512</v>
      </c>
      <c r="H15" s="11" t="s">
        <v>1221</v>
      </c>
      <c r="I15" s="11" t="s">
        <v>1204</v>
      </c>
      <c r="J15" s="72" t="s">
        <v>82</v>
      </c>
      <c r="K15" s="73" t="s">
        <v>1503</v>
      </c>
      <c r="L15" s="11" t="s">
        <v>1503</v>
      </c>
      <c r="M15" s="213" t="s">
        <v>1513</v>
      </c>
      <c r="N15" s="214"/>
      <c r="O15" s="12">
        <v>15</v>
      </c>
      <c r="P15" s="12" t="s">
        <v>1514</v>
      </c>
      <c r="Q15" s="12" t="s">
        <v>26</v>
      </c>
      <c r="R15" s="12">
        <v>2018</v>
      </c>
      <c r="S15" s="64" t="s">
        <v>1483</v>
      </c>
      <c r="T15" s="56" t="s">
        <v>1484</v>
      </c>
    </row>
    <row r="16" spans="1:20" ht="14.25" customHeight="1" x14ac:dyDescent="0.25">
      <c r="A16" s="70">
        <v>13</v>
      </c>
      <c r="B16" s="75" t="s">
        <v>1194</v>
      </c>
      <c r="C16" s="210" t="s">
        <v>1218</v>
      </c>
      <c r="D16" s="210"/>
      <c r="E16" s="209"/>
      <c r="F16" s="11" t="s">
        <v>1515</v>
      </c>
      <c r="G16" s="11" t="s">
        <v>1516</v>
      </c>
      <c r="H16" s="11" t="s">
        <v>1221</v>
      </c>
      <c r="I16" s="11" t="s">
        <v>1205</v>
      </c>
      <c r="J16" s="72" t="s">
        <v>82</v>
      </c>
      <c r="K16" s="73" t="s">
        <v>1503</v>
      </c>
      <c r="L16" s="11" t="s">
        <v>1503</v>
      </c>
      <c r="M16" s="206" t="s">
        <v>1513</v>
      </c>
      <c r="N16" s="208"/>
      <c r="O16" s="12">
        <v>50</v>
      </c>
      <c r="P16" s="12" t="s">
        <v>1517</v>
      </c>
      <c r="Q16" s="12" t="s">
        <v>26</v>
      </c>
      <c r="R16" s="12">
        <v>2021</v>
      </c>
      <c r="S16" s="64" t="s">
        <v>1483</v>
      </c>
      <c r="T16" s="56" t="s">
        <v>1484</v>
      </c>
    </row>
    <row r="17" spans="1:2" x14ac:dyDescent="0.25">
      <c r="A17" s="183">
        <v>14</v>
      </c>
      <c r="B17" s="184" t="s">
        <v>1255</v>
      </c>
    </row>
  </sheetData>
  <autoFilter ref="A2:T16">
    <filterColumn colId="2" showButton="0"/>
    <filterColumn colId="3" showButton="0"/>
    <filterColumn colId="7" showButton="0"/>
    <filterColumn colId="8" showButton="0"/>
    <filterColumn colId="12" showButton="0"/>
  </autoFilter>
  <mergeCells count="38">
    <mergeCell ref="C16:E16"/>
    <mergeCell ref="M16:N16"/>
    <mergeCell ref="C12:E12"/>
    <mergeCell ref="M12:N12"/>
    <mergeCell ref="C13:E13"/>
    <mergeCell ref="M13:N13"/>
    <mergeCell ref="C14:E14"/>
    <mergeCell ref="M14:N14"/>
    <mergeCell ref="C10:E10"/>
    <mergeCell ref="M10:N10"/>
    <mergeCell ref="C11:E11"/>
    <mergeCell ref="M11:N11"/>
    <mergeCell ref="C15:E15"/>
    <mergeCell ref="M15:N15"/>
    <mergeCell ref="C7:E7"/>
    <mergeCell ref="M7:N7"/>
    <mergeCell ref="C8:E8"/>
    <mergeCell ref="M8:N8"/>
    <mergeCell ref="C9:E9"/>
    <mergeCell ref="M9:N9"/>
    <mergeCell ref="C4:E4"/>
    <mergeCell ref="M4:N4"/>
    <mergeCell ref="C5:E5"/>
    <mergeCell ref="M5:N5"/>
    <mergeCell ref="C6:E6"/>
    <mergeCell ref="M6:N6"/>
    <mergeCell ref="A1:T1"/>
    <mergeCell ref="A2:A3"/>
    <mergeCell ref="B2:B3"/>
    <mergeCell ref="C2:E3"/>
    <mergeCell ref="H2:J2"/>
    <mergeCell ref="K2:K3"/>
    <mergeCell ref="L2:L3"/>
    <mergeCell ref="M2:N3"/>
    <mergeCell ref="O2:O3"/>
    <mergeCell ref="P2:P3"/>
    <mergeCell ref="Q2:Q3"/>
    <mergeCell ref="T2:T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INVENTARIO EN PROCESO ACUMULADO</vt:lpstr>
      <vt:lpstr>PONER CODIGOS</vt:lpstr>
      <vt:lpstr>Hoja3</vt:lpstr>
      <vt:lpstr>PARQUE VEHICULAR</vt:lpstr>
      <vt:lpstr>TERRENOS</vt:lpstr>
      <vt:lpstr>Hoja1</vt:lpstr>
      <vt:lpstr>CONCESIONES</vt:lpstr>
      <vt:lpstr>PLANTAS DE TRATAMIENTO</vt:lpstr>
      <vt:lpstr>Hoja1!Área_de_impresión</vt:lpstr>
      <vt:lpstr>'INVENTARIO EN PROCESO ACUMULADO'!Área_de_impresión</vt:lpstr>
      <vt:lpstr>'PARQUE VEHICULAR'!Área_de_impresión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GUADALUPE CORTES ROJAS</dc:creator>
  <cp:lastModifiedBy>SAMAPA</cp:lastModifiedBy>
  <cp:lastPrinted>2025-08-14T16:21:45Z</cp:lastPrinted>
  <dcterms:created xsi:type="dcterms:W3CDTF">2024-08-22T14:03:43Z</dcterms:created>
  <dcterms:modified xsi:type="dcterms:W3CDTF">2025-08-20T19:43:22Z</dcterms:modified>
</cp:coreProperties>
</file>